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県別患者登録" sheetId="1" r:id="rId1"/>
  </sheets>
  <definedNames>
    <definedName name="_xlnm.Print_Area" localSheetId="0">'県別患者登録'!$A$1:$K$56</definedName>
  </definedNames>
  <calcPr fullCalcOnLoad="1"/>
</workbook>
</file>

<file path=xl/sharedStrings.xml><?xml version="1.0" encoding="utf-8"?>
<sst xmlns="http://schemas.openxmlformats.org/spreadsheetml/2006/main" count="108" uniqueCount="92">
  <si>
    <t>骨髄移植希望者都道府県別登録者数（平成19年2月末現在）</t>
  </si>
  <si>
    <t>１．都道府県別登録状況</t>
  </si>
  <si>
    <t>２．年齢別登録状況</t>
  </si>
  <si>
    <t>都道府県名</t>
  </si>
  <si>
    <t>累計登録</t>
  </si>
  <si>
    <t>現在登録</t>
  </si>
  <si>
    <t>年　齢</t>
  </si>
  <si>
    <t>累計登録数</t>
  </si>
  <si>
    <t>現在登録数</t>
  </si>
  <si>
    <t>北海道</t>
  </si>
  <si>
    <t>国内</t>
  </si>
  <si>
    <t>海外</t>
  </si>
  <si>
    <t>合計</t>
  </si>
  <si>
    <t>青森県</t>
  </si>
  <si>
    <r>
      <t>0～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歳</t>
    </r>
  </si>
  <si>
    <t>秋田県</t>
  </si>
  <si>
    <t>6～15歳</t>
  </si>
  <si>
    <t>岩手県</t>
  </si>
  <si>
    <t>16～25歳</t>
  </si>
  <si>
    <t>宮城県</t>
  </si>
  <si>
    <t>26～35歳</t>
  </si>
  <si>
    <t>山形県</t>
  </si>
  <si>
    <t>36～45歳</t>
  </si>
  <si>
    <t>福島県</t>
  </si>
  <si>
    <t>46～55歳</t>
  </si>
  <si>
    <t>茨城県</t>
  </si>
  <si>
    <t>56～65歳</t>
  </si>
  <si>
    <t>栃木県</t>
  </si>
  <si>
    <t>66歳以上</t>
  </si>
  <si>
    <t>群馬県</t>
  </si>
  <si>
    <t>埼玉県</t>
  </si>
  <si>
    <t>千葉県</t>
  </si>
  <si>
    <t>東京都</t>
  </si>
  <si>
    <t>神奈川県</t>
  </si>
  <si>
    <t>３．疾患別登録状況</t>
  </si>
  <si>
    <t>新潟県</t>
  </si>
  <si>
    <t>山梨県</t>
  </si>
  <si>
    <t>疾患名</t>
  </si>
  <si>
    <t>長野県</t>
  </si>
  <si>
    <t>富山県</t>
  </si>
  <si>
    <t>石川県</t>
  </si>
  <si>
    <t>福井県</t>
  </si>
  <si>
    <t>岐阜県</t>
  </si>
  <si>
    <t>静岡県</t>
  </si>
  <si>
    <t>愛知県</t>
  </si>
  <si>
    <t>骨髄増殖性疾患（MPD)</t>
  </si>
  <si>
    <t>三重県</t>
  </si>
  <si>
    <t>リンパ系悪性腫瘍（LBL含む）</t>
  </si>
  <si>
    <t>滋賀県</t>
  </si>
  <si>
    <t>多発性骨髄腫</t>
  </si>
  <si>
    <t>京都府</t>
  </si>
  <si>
    <t>固形腫瘍</t>
  </si>
  <si>
    <t>大阪府</t>
  </si>
  <si>
    <t>再生不良性貧血</t>
  </si>
  <si>
    <t>兵庫県</t>
  </si>
  <si>
    <t>発作性夜間血色素尿症（PNH)</t>
  </si>
  <si>
    <t>奈良県</t>
  </si>
  <si>
    <t>先天性造血障害</t>
  </si>
  <si>
    <t>和歌山県</t>
  </si>
  <si>
    <t>EBV感染関連</t>
  </si>
  <si>
    <t>鳥取県</t>
  </si>
  <si>
    <t>血球貧食症候群（HPS),（LCH)</t>
  </si>
  <si>
    <t>島根県</t>
  </si>
  <si>
    <t>先天性代謝異常</t>
  </si>
  <si>
    <t>岡山県</t>
  </si>
  <si>
    <t>原発性免疫不全症</t>
  </si>
  <si>
    <t>広島県</t>
  </si>
  <si>
    <t>その他</t>
  </si>
  <si>
    <t>山口県</t>
  </si>
  <si>
    <t>徳島県</t>
  </si>
  <si>
    <t>香川県</t>
  </si>
  <si>
    <t>　※海外の登録状況を確認したところ、登録者数に変動がありました。</t>
  </si>
  <si>
    <t>愛媛県</t>
  </si>
  <si>
    <t>　　 そのため先月の数値とは異なっています。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</si>
  <si>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</si>
  <si>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</si>
  <si>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</si>
  <si>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</si>
  <si>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</si>
  <si>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</si>
  <si>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</si>
  <si>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</si>
  <si>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</si>
  <si>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国内合計</t>
  </si>
  <si>
    <t>骨髄移植推進財団：03-5280-8111</t>
  </si>
  <si>
    <t>※760</t>
  </si>
  <si>
    <t>急性骨髄性白血病</t>
  </si>
  <si>
    <t>急性リンパ性白血病</t>
  </si>
  <si>
    <t>慢性骨髄性白血病</t>
  </si>
  <si>
    <t>骨髄異形成症候群</t>
  </si>
  <si>
    <t>その他の白血病</t>
  </si>
  <si>
    <t>※760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</si>
</sst>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</numFmts>
  <fonts count="1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1" xfId="20" applyFont="1" applyFill="1" applyBorder="1" applyAlignment="1">
      <alignment horizontal="center"/>
      <protection/>
    </xf>
    <xf numFmtId="0" fontId="1" fillId="2" borderId="1" xfId="20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20" applyFont="1" applyFill="1" applyBorder="1" applyAlignment="1">
      <alignment horizontal="center" wrapText="1"/>
      <protection/>
    </xf>
    <xf numFmtId="176" fontId="0" fillId="0" borderId="1" xfId="0" applyNumberForma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21" applyFont="1" applyBorder="1">
      <alignment/>
      <protection/>
    </xf>
    <xf numFmtId="176" fontId="0" fillId="3" borderId="1" xfId="0" applyNumberFormat="1" applyFill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21" applyNumberFormat="1" applyFont="1" applyFill="1" applyBorder="1">
      <alignment/>
      <protection/>
    </xf>
    <xf numFmtId="38" fontId="0" fillId="0" borderId="1" xfId="16" applyFont="1" applyFill="1" applyBorder="1" applyAlignment="1">
      <alignment/>
    </xf>
    <xf numFmtId="176" fontId="0" fillId="0" borderId="1" xfId="0" applyNumberFormat="1" applyFont="1" applyFill="1" applyBorder="1" applyAlignment="1">
      <alignment vertical="center"/>
    </xf>
    <xf numFmtId="38" fontId="0" fillId="0" borderId="1" xfId="16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7" fillId="0" borderId="1" xfId="22" applyFont="1" applyFill="1" applyBorder="1" applyAlignment="1">
      <alignment horizontal="center" vertical="top" wrapText="1"/>
      <protection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8" fillId="0" borderId="7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177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20" applyFont="1" applyFill="1" applyBorder="1" applyAlignment="1">
      <alignment horizontal="center" wrapText="1"/>
      <protection/>
    </xf>
    <xf numFmtId="0" fontId="8" fillId="0" borderId="0" xfId="0" applyFont="1" applyAlignment="1">
      <alignment horizontal="right" vertical="center"/>
    </xf>
    <xf numFmtId="0" fontId="7" fillId="0" borderId="0" xfId="20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vertical="center"/>
    </xf>
    <xf numFmtId="0" fontId="7" fillId="0" borderId="0" xfId="20" applyFont="1" applyFill="1" applyBorder="1" applyAlignment="1">
      <alignment horizontal="right" wrapText="1"/>
      <protection/>
    </xf>
    <xf numFmtId="176" fontId="0" fillId="0" borderId="0" xfId="0" applyNumberFormat="1" applyAlignment="1">
      <alignment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マンスリー患者数200404" xfId="21"/>
    <cellStyle name="標準_疾患別患者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P21" sqref="P21"/>
    </sheetView>
  </sheetViews>
  <sheetFormatPr defaultColWidth="9.00390625" defaultRowHeight="13.5"/>
  <cols>
    <col min="1" max="1" width="12.00390625" style="0" customWidth="1"/>
    <col min="2" max="2" width="8.125" style="0" customWidth="1"/>
    <col min="3" max="3" width="8.875" style="0" customWidth="1"/>
    <col min="4" max="4" width="1.37890625" style="0" customWidth="1"/>
    <col min="5" max="5" width="19.625" style="0" customWidth="1"/>
    <col min="6" max="6" width="6.875" style="0" customWidth="1"/>
    <col min="7" max="7" width="6.375" style="0" customWidth="1"/>
    <col min="8" max="8" width="6.875" style="0" customWidth="1"/>
    <col min="9" max="11" width="6.375" style="0" customWidth="1"/>
  </cols>
  <sheetData>
    <row r="1" spans="1:12" s="4" customFormat="1" ht="18.7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3" spans="1:5" ht="13.5">
      <c r="A3" t="s">
        <v>1</v>
      </c>
      <c r="E3" t="s">
        <v>2</v>
      </c>
    </row>
    <row r="5" spans="1:11" ht="13.5">
      <c r="A5" s="5" t="s">
        <v>3</v>
      </c>
      <c r="B5" s="6" t="s">
        <v>4</v>
      </c>
      <c r="C5" s="7" t="s">
        <v>5</v>
      </c>
      <c r="E5" s="8" t="s">
        <v>6</v>
      </c>
      <c r="F5" s="9" t="s">
        <v>7</v>
      </c>
      <c r="G5" s="10"/>
      <c r="H5" s="11"/>
      <c r="I5" s="9" t="s">
        <v>8</v>
      </c>
      <c r="J5" s="10"/>
      <c r="K5" s="11"/>
    </row>
    <row r="6" spans="1:11" ht="13.5">
      <c r="A6" s="12" t="s">
        <v>9</v>
      </c>
      <c r="B6" s="13">
        <v>866</v>
      </c>
      <c r="C6" s="13">
        <v>69</v>
      </c>
      <c r="E6" s="14"/>
      <c r="F6" s="15" t="s">
        <v>10</v>
      </c>
      <c r="G6" s="15" t="s">
        <v>11</v>
      </c>
      <c r="H6" s="15" t="s">
        <v>12</v>
      </c>
      <c r="I6" s="15" t="s">
        <v>10</v>
      </c>
      <c r="J6" s="16" t="s">
        <v>11</v>
      </c>
      <c r="K6" s="17" t="s">
        <v>12</v>
      </c>
    </row>
    <row r="7" spans="1:11" ht="13.5">
      <c r="A7" s="12" t="s">
        <v>13</v>
      </c>
      <c r="B7" s="13">
        <v>140</v>
      </c>
      <c r="C7" s="13">
        <v>17</v>
      </c>
      <c r="E7" s="15" t="s">
        <v>14</v>
      </c>
      <c r="F7" s="13">
        <v>1552</v>
      </c>
      <c r="G7" s="18">
        <v>349</v>
      </c>
      <c r="H7" s="13">
        <f aca="true" t="shared" si="0" ref="H7:H14">F7+G7</f>
        <v>1901</v>
      </c>
      <c r="I7" s="18">
        <v>66</v>
      </c>
      <c r="J7" s="18">
        <v>40</v>
      </c>
      <c r="K7" s="13">
        <f aca="true" t="shared" si="1" ref="K7:K14">I7+J7</f>
        <v>106</v>
      </c>
    </row>
    <row r="8" spans="1:11" ht="13.5">
      <c r="A8" s="12" t="s">
        <v>15</v>
      </c>
      <c r="B8" s="13">
        <v>95</v>
      </c>
      <c r="C8" s="13">
        <v>10</v>
      </c>
      <c r="E8" s="15" t="s">
        <v>16</v>
      </c>
      <c r="F8" s="13">
        <v>2726</v>
      </c>
      <c r="G8" s="18">
        <v>651</v>
      </c>
      <c r="H8" s="13">
        <f t="shared" si="0"/>
        <v>3377</v>
      </c>
      <c r="I8" s="18">
        <v>134</v>
      </c>
      <c r="J8" s="18">
        <v>135</v>
      </c>
      <c r="K8" s="13">
        <f t="shared" si="1"/>
        <v>269</v>
      </c>
    </row>
    <row r="9" spans="1:11" ht="13.5">
      <c r="A9" s="12" t="s">
        <v>17</v>
      </c>
      <c r="B9" s="13">
        <v>174</v>
      </c>
      <c r="C9" s="13">
        <v>10</v>
      </c>
      <c r="E9" s="15" t="s">
        <v>18</v>
      </c>
      <c r="F9" s="13">
        <v>3491</v>
      </c>
      <c r="G9" s="18">
        <v>657</v>
      </c>
      <c r="H9" s="13">
        <f t="shared" si="0"/>
        <v>4148</v>
      </c>
      <c r="I9" s="18">
        <v>173</v>
      </c>
      <c r="J9" s="18">
        <v>166</v>
      </c>
      <c r="K9" s="13">
        <f t="shared" si="1"/>
        <v>339</v>
      </c>
    </row>
    <row r="10" spans="1:11" ht="13.5">
      <c r="A10" s="12" t="s">
        <v>19</v>
      </c>
      <c r="B10" s="13">
        <v>276</v>
      </c>
      <c r="C10" s="13">
        <v>24</v>
      </c>
      <c r="E10" s="15" t="s">
        <v>20</v>
      </c>
      <c r="F10" s="13">
        <v>3463</v>
      </c>
      <c r="G10" s="18">
        <v>635</v>
      </c>
      <c r="H10" s="13">
        <f t="shared" si="0"/>
        <v>4098</v>
      </c>
      <c r="I10" s="18">
        <v>256</v>
      </c>
      <c r="J10" s="18">
        <v>125</v>
      </c>
      <c r="K10" s="13">
        <f t="shared" si="1"/>
        <v>381</v>
      </c>
    </row>
    <row r="11" spans="1:11" ht="13.5">
      <c r="A11" s="12" t="s">
        <v>21</v>
      </c>
      <c r="B11" s="13">
        <v>143</v>
      </c>
      <c r="C11" s="13">
        <v>15</v>
      </c>
      <c r="E11" s="15" t="s">
        <v>22</v>
      </c>
      <c r="F11" s="19">
        <v>3497</v>
      </c>
      <c r="G11" s="18">
        <v>591</v>
      </c>
      <c r="H11" s="13">
        <f t="shared" si="0"/>
        <v>4088</v>
      </c>
      <c r="I11" s="18">
        <v>283</v>
      </c>
      <c r="J11" s="18">
        <v>137</v>
      </c>
      <c r="K11" s="13">
        <f t="shared" si="1"/>
        <v>420</v>
      </c>
    </row>
    <row r="12" spans="1:11" ht="13.5">
      <c r="A12" s="12" t="s">
        <v>23</v>
      </c>
      <c r="B12" s="13">
        <v>217</v>
      </c>
      <c r="C12" s="13">
        <v>20</v>
      </c>
      <c r="E12" s="15" t="s">
        <v>24</v>
      </c>
      <c r="F12" s="20">
        <v>2858</v>
      </c>
      <c r="G12" s="18">
        <v>394</v>
      </c>
      <c r="H12" s="13">
        <f t="shared" si="0"/>
        <v>3252</v>
      </c>
      <c r="I12" s="18">
        <v>303</v>
      </c>
      <c r="J12" s="18">
        <v>99</v>
      </c>
      <c r="K12" s="13">
        <f t="shared" si="1"/>
        <v>402</v>
      </c>
    </row>
    <row r="13" spans="1:11" ht="13.5">
      <c r="A13" s="12" t="s">
        <v>25</v>
      </c>
      <c r="B13" s="13">
        <v>478</v>
      </c>
      <c r="C13" s="13">
        <v>26</v>
      </c>
      <c r="E13" s="15" t="s">
        <v>26</v>
      </c>
      <c r="F13" s="20">
        <v>1147</v>
      </c>
      <c r="G13" s="18">
        <v>141</v>
      </c>
      <c r="H13" s="13">
        <f t="shared" si="0"/>
        <v>1288</v>
      </c>
      <c r="I13" s="18">
        <v>262</v>
      </c>
      <c r="J13" s="18">
        <v>49</v>
      </c>
      <c r="K13" s="13">
        <f t="shared" si="1"/>
        <v>311</v>
      </c>
    </row>
    <row r="14" spans="1:11" ht="13.5">
      <c r="A14" s="12" t="s">
        <v>27</v>
      </c>
      <c r="B14" s="13">
        <v>316</v>
      </c>
      <c r="C14" s="13">
        <v>24</v>
      </c>
      <c r="E14" s="17" t="s">
        <v>28</v>
      </c>
      <c r="F14" s="13">
        <v>71</v>
      </c>
      <c r="G14" s="18">
        <v>20</v>
      </c>
      <c r="H14" s="13">
        <f t="shared" si="0"/>
        <v>91</v>
      </c>
      <c r="I14" s="18">
        <v>9</v>
      </c>
      <c r="J14" s="18">
        <v>9</v>
      </c>
      <c r="K14" s="13">
        <f t="shared" si="1"/>
        <v>18</v>
      </c>
    </row>
    <row r="15" spans="1:11" ht="13.5">
      <c r="A15" s="12" t="s">
        <v>29</v>
      </c>
      <c r="B15" s="13">
        <v>345</v>
      </c>
      <c r="C15" s="13">
        <v>20</v>
      </c>
      <c r="E15" s="17" t="s">
        <v>12</v>
      </c>
      <c r="F15" s="21">
        <f>SUM(F7:F14)</f>
        <v>18805</v>
      </c>
      <c r="G15" s="22">
        <f>SUM(G7:G14)</f>
        <v>3438</v>
      </c>
      <c r="H15" s="23">
        <f>SUM(H7:H14)</f>
        <v>22243</v>
      </c>
      <c r="I15" s="22">
        <f>SUM(I7:I14)</f>
        <v>1486</v>
      </c>
      <c r="J15" s="24" t="s">
        <v>85</v>
      </c>
      <c r="K15" s="23">
        <f>SUM(K7:K14)</f>
        <v>2246</v>
      </c>
    </row>
    <row r="16" spans="1:5" ht="13.5">
      <c r="A16" s="12" t="s">
        <v>30</v>
      </c>
      <c r="B16" s="13">
        <v>1009</v>
      </c>
      <c r="C16" s="13">
        <v>95</v>
      </c>
      <c r="E16" s="25"/>
    </row>
    <row r="17" spans="1:3" ht="13.5">
      <c r="A17" s="12" t="s">
        <v>31</v>
      </c>
      <c r="B17" s="13">
        <v>920</v>
      </c>
      <c r="C17" s="13">
        <v>73</v>
      </c>
    </row>
    <row r="18" spans="1:9" ht="13.5">
      <c r="A18" s="12" t="s">
        <v>32</v>
      </c>
      <c r="B18" s="13">
        <v>1852</v>
      </c>
      <c r="C18" s="13">
        <v>137</v>
      </c>
      <c r="E18" s="26"/>
      <c r="F18" s="27"/>
      <c r="G18" s="27"/>
      <c r="H18" s="27"/>
      <c r="I18" s="27"/>
    </row>
    <row r="19" spans="1:5" ht="13.5">
      <c r="A19" s="12" t="s">
        <v>33</v>
      </c>
      <c r="B19" s="13">
        <v>1221</v>
      </c>
      <c r="C19" s="13">
        <v>78</v>
      </c>
      <c r="E19" s="25" t="s">
        <v>34</v>
      </c>
    </row>
    <row r="20" spans="1:3" ht="13.5">
      <c r="A20" s="12" t="s">
        <v>35</v>
      </c>
      <c r="B20" s="13">
        <v>325</v>
      </c>
      <c r="C20" s="13">
        <v>30</v>
      </c>
    </row>
    <row r="21" spans="1:11" ht="13.5">
      <c r="A21" s="12" t="s">
        <v>36</v>
      </c>
      <c r="B21" s="13">
        <v>117</v>
      </c>
      <c r="C21" s="13">
        <v>6</v>
      </c>
      <c r="E21" s="28" t="s">
        <v>37</v>
      </c>
      <c r="F21" s="29" t="s">
        <v>7</v>
      </c>
      <c r="G21" s="30"/>
      <c r="H21" s="31"/>
      <c r="I21" s="29" t="s">
        <v>8</v>
      </c>
      <c r="J21" s="30"/>
      <c r="K21" s="31"/>
    </row>
    <row r="22" spans="1:11" ht="13.5">
      <c r="A22" s="12" t="s">
        <v>38</v>
      </c>
      <c r="B22" s="13">
        <v>326</v>
      </c>
      <c r="C22" s="13">
        <v>29</v>
      </c>
      <c r="E22" s="32"/>
      <c r="F22" s="33" t="s">
        <v>10</v>
      </c>
      <c r="G22" s="33" t="s">
        <v>11</v>
      </c>
      <c r="H22" s="33" t="s">
        <v>12</v>
      </c>
      <c r="I22" s="33" t="s">
        <v>10</v>
      </c>
      <c r="J22" s="16" t="s">
        <v>11</v>
      </c>
      <c r="K22" s="34" t="s">
        <v>12</v>
      </c>
    </row>
    <row r="23" spans="1:11" ht="13.5">
      <c r="A23" s="12" t="s">
        <v>39</v>
      </c>
      <c r="B23" s="13">
        <v>197</v>
      </c>
      <c r="C23" s="13">
        <v>9</v>
      </c>
      <c r="E23" s="35" t="s">
        <v>86</v>
      </c>
      <c r="F23" s="36">
        <v>5243</v>
      </c>
      <c r="G23" s="37">
        <v>998</v>
      </c>
      <c r="H23" s="37">
        <f aca="true" t="shared" si="2" ref="H23:H39">F23+G23</f>
        <v>6241</v>
      </c>
      <c r="I23" s="13">
        <v>436</v>
      </c>
      <c r="J23" s="13">
        <v>174</v>
      </c>
      <c r="K23" s="37">
        <f aca="true" t="shared" si="3" ref="K23:K39">I23+J23</f>
        <v>610</v>
      </c>
    </row>
    <row r="24" spans="1:11" ht="13.5">
      <c r="A24" s="12" t="s">
        <v>40</v>
      </c>
      <c r="B24" s="13">
        <v>208</v>
      </c>
      <c r="C24" s="13">
        <v>20</v>
      </c>
      <c r="E24" s="35" t="s">
        <v>87</v>
      </c>
      <c r="F24" s="36">
        <v>4351</v>
      </c>
      <c r="G24" s="37">
        <v>662</v>
      </c>
      <c r="H24" s="37">
        <f t="shared" si="2"/>
        <v>5013</v>
      </c>
      <c r="I24" s="13">
        <v>268</v>
      </c>
      <c r="J24" s="13">
        <v>128</v>
      </c>
      <c r="K24" s="37">
        <f t="shared" si="3"/>
        <v>396</v>
      </c>
    </row>
    <row r="25" spans="1:11" ht="13.5">
      <c r="A25" s="12" t="s">
        <v>41</v>
      </c>
      <c r="B25" s="13">
        <v>110</v>
      </c>
      <c r="C25" s="13">
        <v>5</v>
      </c>
      <c r="E25" s="35" t="s">
        <v>88</v>
      </c>
      <c r="F25" s="36">
        <v>2606</v>
      </c>
      <c r="G25" s="37">
        <v>537</v>
      </c>
      <c r="H25" s="37">
        <f t="shared" si="2"/>
        <v>3143</v>
      </c>
      <c r="I25" s="13">
        <v>176</v>
      </c>
      <c r="J25" s="13">
        <v>147</v>
      </c>
      <c r="K25" s="37">
        <f t="shared" si="3"/>
        <v>323</v>
      </c>
    </row>
    <row r="26" spans="1:11" ht="13.5">
      <c r="A26" s="12" t="s">
        <v>42</v>
      </c>
      <c r="B26" s="13">
        <v>291</v>
      </c>
      <c r="C26" s="13">
        <v>29</v>
      </c>
      <c r="E26" s="35" t="s">
        <v>89</v>
      </c>
      <c r="F26" s="36">
        <v>2152</v>
      </c>
      <c r="G26" s="37">
        <v>354</v>
      </c>
      <c r="H26" s="37">
        <f t="shared" si="2"/>
        <v>2506</v>
      </c>
      <c r="I26" s="13">
        <v>225</v>
      </c>
      <c r="J26" s="13">
        <v>62</v>
      </c>
      <c r="K26" s="37">
        <f t="shared" si="3"/>
        <v>287</v>
      </c>
    </row>
    <row r="27" spans="1:11" ht="13.5">
      <c r="A27" s="12" t="s">
        <v>43</v>
      </c>
      <c r="B27" s="13">
        <v>494</v>
      </c>
      <c r="C27" s="13">
        <v>39</v>
      </c>
      <c r="E27" s="35" t="s">
        <v>90</v>
      </c>
      <c r="F27" s="36">
        <v>407</v>
      </c>
      <c r="G27" s="37">
        <v>44</v>
      </c>
      <c r="H27" s="37">
        <f t="shared" si="2"/>
        <v>451</v>
      </c>
      <c r="I27" s="13">
        <v>47</v>
      </c>
      <c r="J27" s="13">
        <v>7</v>
      </c>
      <c r="K27" s="37">
        <f t="shared" si="3"/>
        <v>54</v>
      </c>
    </row>
    <row r="28" spans="1:11" ht="13.5">
      <c r="A28" s="12" t="s">
        <v>44</v>
      </c>
      <c r="B28" s="13">
        <v>1166</v>
      </c>
      <c r="C28" s="13">
        <v>99</v>
      </c>
      <c r="E28" s="38" t="s">
        <v>45</v>
      </c>
      <c r="F28" s="36">
        <v>80</v>
      </c>
      <c r="G28" s="37">
        <v>28</v>
      </c>
      <c r="H28" s="37">
        <f t="shared" si="2"/>
        <v>108</v>
      </c>
      <c r="I28" s="13">
        <v>7</v>
      </c>
      <c r="J28" s="13">
        <v>10</v>
      </c>
      <c r="K28" s="37">
        <f t="shared" si="3"/>
        <v>17</v>
      </c>
    </row>
    <row r="29" spans="1:11" ht="13.5">
      <c r="A29" s="12" t="s">
        <v>46</v>
      </c>
      <c r="B29" s="13">
        <v>304</v>
      </c>
      <c r="C29" s="13">
        <v>32</v>
      </c>
      <c r="E29" s="39" t="s">
        <v>47</v>
      </c>
      <c r="F29" s="36">
        <v>1723</v>
      </c>
      <c r="G29" s="37">
        <v>185</v>
      </c>
      <c r="H29" s="37">
        <f t="shared" si="2"/>
        <v>1908</v>
      </c>
      <c r="I29" s="13">
        <v>161</v>
      </c>
      <c r="J29" s="13">
        <v>45</v>
      </c>
      <c r="K29" s="37">
        <f t="shared" si="3"/>
        <v>206</v>
      </c>
    </row>
    <row r="30" spans="1:11" ht="13.5">
      <c r="A30" s="12" t="s">
        <v>48</v>
      </c>
      <c r="B30" s="13">
        <v>192</v>
      </c>
      <c r="C30" s="13">
        <v>16</v>
      </c>
      <c r="E30" s="40" t="s">
        <v>49</v>
      </c>
      <c r="F30" s="36">
        <v>184</v>
      </c>
      <c r="G30" s="37">
        <v>49</v>
      </c>
      <c r="H30" s="37">
        <f t="shared" si="2"/>
        <v>233</v>
      </c>
      <c r="I30" s="13">
        <v>21</v>
      </c>
      <c r="J30" s="13">
        <v>15</v>
      </c>
      <c r="K30" s="37">
        <f t="shared" si="3"/>
        <v>36</v>
      </c>
    </row>
    <row r="31" spans="1:11" ht="13.5">
      <c r="A31" s="12" t="s">
        <v>50</v>
      </c>
      <c r="B31" s="13">
        <v>426</v>
      </c>
      <c r="C31" s="13">
        <v>38</v>
      </c>
      <c r="E31" s="40" t="s">
        <v>51</v>
      </c>
      <c r="F31" s="36">
        <v>10</v>
      </c>
      <c r="G31" s="37">
        <v>3</v>
      </c>
      <c r="H31" s="37">
        <f t="shared" si="2"/>
        <v>13</v>
      </c>
      <c r="I31" s="13">
        <v>3</v>
      </c>
      <c r="J31" s="13">
        <v>0</v>
      </c>
      <c r="K31" s="37">
        <f t="shared" si="3"/>
        <v>3</v>
      </c>
    </row>
    <row r="32" spans="1:11" ht="13.5">
      <c r="A32" s="12" t="s">
        <v>52</v>
      </c>
      <c r="B32" s="13">
        <v>1449</v>
      </c>
      <c r="C32" s="13">
        <v>109</v>
      </c>
      <c r="E32" s="40" t="s">
        <v>53</v>
      </c>
      <c r="F32" s="36">
        <v>1507</v>
      </c>
      <c r="G32" s="37">
        <v>427</v>
      </c>
      <c r="H32" s="37">
        <f t="shared" si="2"/>
        <v>1934</v>
      </c>
      <c r="I32" s="13">
        <v>102</v>
      </c>
      <c r="J32" s="13">
        <v>130</v>
      </c>
      <c r="K32" s="37">
        <f t="shared" si="3"/>
        <v>232</v>
      </c>
    </row>
    <row r="33" spans="1:11" ht="13.5">
      <c r="A33" s="12" t="s">
        <v>54</v>
      </c>
      <c r="B33" s="13">
        <v>851</v>
      </c>
      <c r="C33" s="13">
        <v>56</v>
      </c>
      <c r="E33" s="39" t="s">
        <v>55</v>
      </c>
      <c r="F33" s="41">
        <v>4</v>
      </c>
      <c r="G33" s="42">
        <v>14</v>
      </c>
      <c r="H33" s="37">
        <f t="shared" si="2"/>
        <v>18</v>
      </c>
      <c r="I33" s="42">
        <v>1</v>
      </c>
      <c r="J33" s="42">
        <v>6</v>
      </c>
      <c r="K33" s="37">
        <f t="shared" si="3"/>
        <v>7</v>
      </c>
    </row>
    <row r="34" spans="1:11" ht="13.5">
      <c r="A34" s="12" t="s">
        <v>56</v>
      </c>
      <c r="B34" s="13">
        <v>245</v>
      </c>
      <c r="C34" s="13">
        <v>17</v>
      </c>
      <c r="E34" s="43" t="s">
        <v>57</v>
      </c>
      <c r="F34" s="41">
        <v>31</v>
      </c>
      <c r="G34" s="42">
        <v>36</v>
      </c>
      <c r="H34" s="37">
        <f t="shared" si="2"/>
        <v>67</v>
      </c>
      <c r="I34" s="42">
        <v>4</v>
      </c>
      <c r="J34" s="42">
        <v>16</v>
      </c>
      <c r="K34" s="37">
        <f t="shared" si="3"/>
        <v>20</v>
      </c>
    </row>
    <row r="35" spans="1:11" ht="13.5">
      <c r="A35" s="12" t="s">
        <v>58</v>
      </c>
      <c r="B35" s="13">
        <v>150</v>
      </c>
      <c r="C35" s="13">
        <v>13</v>
      </c>
      <c r="E35" s="43" t="s">
        <v>59</v>
      </c>
      <c r="F35" s="41">
        <v>73</v>
      </c>
      <c r="G35" s="42">
        <v>0</v>
      </c>
      <c r="H35" s="37">
        <f t="shared" si="2"/>
        <v>73</v>
      </c>
      <c r="I35" s="42">
        <v>7</v>
      </c>
      <c r="J35" s="42">
        <v>0</v>
      </c>
      <c r="K35" s="37">
        <f t="shared" si="3"/>
        <v>7</v>
      </c>
    </row>
    <row r="36" spans="1:11" ht="13.5">
      <c r="A36" s="12" t="s">
        <v>60</v>
      </c>
      <c r="B36" s="13">
        <v>92</v>
      </c>
      <c r="C36" s="13">
        <v>2</v>
      </c>
      <c r="E36" s="39" t="s">
        <v>61</v>
      </c>
      <c r="F36" s="41">
        <v>51</v>
      </c>
      <c r="G36" s="42">
        <v>27</v>
      </c>
      <c r="H36" s="37">
        <f t="shared" si="2"/>
        <v>78</v>
      </c>
      <c r="I36" s="42">
        <v>4</v>
      </c>
      <c r="J36" s="42">
        <v>4</v>
      </c>
      <c r="K36" s="37">
        <f t="shared" si="3"/>
        <v>8</v>
      </c>
    </row>
    <row r="37" spans="1:11" ht="13.5">
      <c r="A37" s="12" t="s">
        <v>62</v>
      </c>
      <c r="B37" s="13">
        <v>171</v>
      </c>
      <c r="C37" s="13">
        <v>19</v>
      </c>
      <c r="E37" s="43" t="s">
        <v>63</v>
      </c>
      <c r="F37" s="36">
        <v>161</v>
      </c>
      <c r="G37" s="36">
        <v>18</v>
      </c>
      <c r="H37" s="37">
        <f t="shared" si="2"/>
        <v>179</v>
      </c>
      <c r="I37" s="13">
        <v>13</v>
      </c>
      <c r="J37" s="13">
        <v>2</v>
      </c>
      <c r="K37" s="37">
        <f t="shared" si="3"/>
        <v>15</v>
      </c>
    </row>
    <row r="38" spans="1:11" ht="13.5">
      <c r="A38" s="12" t="s">
        <v>64</v>
      </c>
      <c r="B38" s="13">
        <v>339</v>
      </c>
      <c r="C38" s="13">
        <v>26</v>
      </c>
      <c r="E38" s="43" t="s">
        <v>65</v>
      </c>
      <c r="F38" s="44">
        <v>191</v>
      </c>
      <c r="G38" s="45">
        <v>48</v>
      </c>
      <c r="H38" s="37">
        <f t="shared" si="2"/>
        <v>239</v>
      </c>
      <c r="I38" s="45">
        <v>10</v>
      </c>
      <c r="J38" s="45">
        <v>12</v>
      </c>
      <c r="K38" s="37">
        <f t="shared" si="3"/>
        <v>22</v>
      </c>
    </row>
    <row r="39" spans="1:11" ht="13.5">
      <c r="A39" s="12" t="s">
        <v>66</v>
      </c>
      <c r="B39" s="13">
        <v>375</v>
      </c>
      <c r="C39" s="13">
        <v>36</v>
      </c>
      <c r="E39" s="43" t="s">
        <v>67</v>
      </c>
      <c r="F39" s="44">
        <v>31</v>
      </c>
      <c r="G39" s="45">
        <v>8</v>
      </c>
      <c r="H39" s="37">
        <f t="shared" si="2"/>
        <v>39</v>
      </c>
      <c r="I39" s="45">
        <v>1</v>
      </c>
      <c r="J39" s="45">
        <v>2</v>
      </c>
      <c r="K39" s="37">
        <f t="shared" si="3"/>
        <v>3</v>
      </c>
    </row>
    <row r="40" spans="1:11" ht="13.5">
      <c r="A40" s="12" t="s">
        <v>68</v>
      </c>
      <c r="B40" s="13">
        <v>211</v>
      </c>
      <c r="C40" s="13">
        <v>17</v>
      </c>
      <c r="E40" s="16" t="s">
        <v>12</v>
      </c>
      <c r="F40" s="46">
        <f>SUM(F23:F39)</f>
        <v>18805</v>
      </c>
      <c r="G40" s="13">
        <f>SUM(G23:G39)</f>
        <v>3438</v>
      </c>
      <c r="H40" s="37">
        <f>SUM(H23:H39)</f>
        <v>22243</v>
      </c>
      <c r="I40" s="13">
        <f>SUM(I23:I39)</f>
        <v>1486</v>
      </c>
      <c r="J40" s="24" t="s">
        <v>91</v>
      </c>
      <c r="K40" s="37">
        <f>SUM(I40:J40)</f>
        <v>1486</v>
      </c>
    </row>
    <row r="41" spans="1:11" ht="13.5">
      <c r="A41" s="12" t="s">
        <v>69</v>
      </c>
      <c r="B41" s="13">
        <v>93</v>
      </c>
      <c r="C41" s="13">
        <v>6</v>
      </c>
      <c r="E41" s="47"/>
      <c r="F41" s="47"/>
      <c r="G41" s="47"/>
      <c r="H41" s="47"/>
      <c r="I41" s="47"/>
      <c r="J41" s="47"/>
      <c r="K41" s="47"/>
    </row>
    <row r="42" spans="1:11" ht="13.5" customHeight="1">
      <c r="A42" s="12" t="s">
        <v>70</v>
      </c>
      <c r="B42" s="13">
        <v>178</v>
      </c>
      <c r="C42" s="13">
        <v>20</v>
      </c>
      <c r="E42" s="48" t="s">
        <v>71</v>
      </c>
      <c r="F42" s="48"/>
      <c r="G42" s="48"/>
      <c r="H42" s="48"/>
      <c r="I42" s="48"/>
      <c r="J42" s="48"/>
      <c r="K42" s="48"/>
    </row>
    <row r="43" spans="1:11" ht="13.5">
      <c r="A43" s="12" t="s">
        <v>72</v>
      </c>
      <c r="B43" s="13">
        <v>238</v>
      </c>
      <c r="C43" s="13">
        <v>18</v>
      </c>
      <c r="E43" s="49" t="s">
        <v>73</v>
      </c>
      <c r="F43" s="49"/>
      <c r="G43" s="49"/>
      <c r="H43" s="49"/>
      <c r="I43" s="49"/>
      <c r="J43" s="49"/>
      <c r="K43" s="49"/>
    </row>
    <row r="44" spans="1:11" ht="13.5">
      <c r="A44" s="12" t="s">
        <v>74</v>
      </c>
      <c r="B44" s="13">
        <v>105</v>
      </c>
      <c r="C44" s="13">
        <v>8</v>
      </c>
      <c r="E44" s="49"/>
      <c r="F44" s="49"/>
      <c r="G44" s="49"/>
      <c r="H44" s="49"/>
      <c r="I44" s="49"/>
      <c r="J44" s="49"/>
      <c r="K44" s="49"/>
    </row>
    <row r="45" spans="1:10" ht="13.5">
      <c r="A45" s="12" t="s">
        <v>75</v>
      </c>
      <c r="B45" s="13">
        <v>902</v>
      </c>
      <c r="C45" s="13">
        <v>81</v>
      </c>
      <c r="J45" s="50"/>
    </row>
    <row r="46" spans="1:11" ht="13.5">
      <c r="A46" s="12" t="s">
        <v>76</v>
      </c>
      <c r="B46" s="13">
        <v>144</v>
      </c>
      <c r="C46" s="13">
        <v>11</v>
      </c>
      <c r="E46" s="51"/>
      <c r="F46" s="51"/>
      <c r="G46" s="51"/>
      <c r="H46" s="51"/>
      <c r="I46" s="51"/>
      <c r="J46" s="51"/>
      <c r="K46" s="51"/>
    </row>
    <row r="47" spans="1:11" ht="13.5">
      <c r="A47" s="12" t="s">
        <v>77</v>
      </c>
      <c r="B47" s="13">
        <v>190</v>
      </c>
      <c r="C47" s="13">
        <v>9</v>
      </c>
      <c r="E47" s="49"/>
      <c r="F47" s="49"/>
      <c r="G47" s="49"/>
      <c r="H47" s="49"/>
      <c r="I47" s="49"/>
      <c r="J47" s="49"/>
      <c r="K47" s="49"/>
    </row>
    <row r="48" spans="1:10" ht="13.5">
      <c r="A48" s="12" t="s">
        <v>78</v>
      </c>
      <c r="B48" s="13">
        <v>205</v>
      </c>
      <c r="C48" s="13">
        <v>8</v>
      </c>
      <c r="J48" s="50"/>
    </row>
    <row r="49" spans="1:10" ht="13.5">
      <c r="A49" s="12" t="s">
        <v>79</v>
      </c>
      <c r="B49" s="13">
        <v>172</v>
      </c>
      <c r="C49" s="13">
        <v>21</v>
      </c>
      <c r="J49" s="50"/>
    </row>
    <row r="50" spans="1:10" ht="13.5">
      <c r="A50" s="12" t="s">
        <v>80</v>
      </c>
      <c r="B50" s="13">
        <v>144</v>
      </c>
      <c r="C50" s="13">
        <v>10</v>
      </c>
      <c r="J50" s="50"/>
    </row>
    <row r="51" spans="1:10" ht="13.5">
      <c r="A51" s="12" t="s">
        <v>81</v>
      </c>
      <c r="B51" s="13">
        <v>192</v>
      </c>
      <c r="C51" s="13">
        <v>14</v>
      </c>
      <c r="J51" s="50"/>
    </row>
    <row r="52" spans="1:12" ht="13.5">
      <c r="A52" s="12" t="s">
        <v>82</v>
      </c>
      <c r="B52" s="13">
        <v>151</v>
      </c>
      <c r="C52" s="13">
        <v>15</v>
      </c>
      <c r="J52" s="50"/>
      <c r="L52" s="52" t="e">
        <f>SUM(#REF!)</f>
        <v>#REF!</v>
      </c>
    </row>
    <row r="53" spans="1:10" ht="13.5">
      <c r="A53" s="12" t="s">
        <v>83</v>
      </c>
      <c r="B53" s="13">
        <v>18805</v>
      </c>
      <c r="C53" s="13">
        <v>1486</v>
      </c>
      <c r="J53" s="50"/>
    </row>
    <row r="54" spans="1:12" ht="13.5">
      <c r="A54" s="12" t="s">
        <v>11</v>
      </c>
      <c r="B54" s="36">
        <f>G40</f>
        <v>3438</v>
      </c>
      <c r="C54" s="24" t="s">
        <v>91</v>
      </c>
      <c r="D54" s="53"/>
      <c r="J54" s="50"/>
      <c r="L54" s="52" t="e">
        <f>SUM(#REF!)</f>
        <v>#REF!</v>
      </c>
    </row>
    <row r="55" spans="1:11" ht="13.5">
      <c r="A55" s="54" t="s">
        <v>12</v>
      </c>
      <c r="B55" s="36">
        <f>B53+B54</f>
        <v>22243</v>
      </c>
      <c r="C55" s="36">
        <v>2246</v>
      </c>
      <c r="G55" s="55" t="s">
        <v>84</v>
      </c>
      <c r="H55" s="55"/>
      <c r="I55" s="55"/>
      <c r="J55" s="55"/>
      <c r="K55" s="55"/>
    </row>
    <row r="56" spans="1:10" ht="13.5">
      <c r="A56" s="56"/>
      <c r="B56" s="57"/>
      <c r="C56" s="58"/>
      <c r="J56" s="50"/>
    </row>
    <row r="57" spans="2:11" ht="13.5">
      <c r="B57" s="52"/>
      <c r="C57" s="52"/>
      <c r="F57" s="59"/>
      <c r="G57" s="59"/>
      <c r="H57" s="59"/>
      <c r="I57" s="59"/>
      <c r="J57" s="59"/>
      <c r="K57" s="59"/>
    </row>
    <row r="58" ht="13.5">
      <c r="J58" s="50"/>
    </row>
    <row r="59" ht="13.5">
      <c r="J59" s="50"/>
    </row>
    <row r="60" ht="13.5">
      <c r="J60" s="50"/>
    </row>
    <row r="61" ht="13.5">
      <c r="J61" s="50"/>
    </row>
    <row r="62" ht="13.5">
      <c r="J62" s="50"/>
    </row>
    <row r="63" ht="13.5">
      <c r="J63" s="50"/>
    </row>
    <row r="64" ht="13.5">
      <c r="J64" s="50"/>
    </row>
  </sheetData>
  <mergeCells count="12">
    <mergeCell ref="E46:K46"/>
    <mergeCell ref="E47:K47"/>
    <mergeCell ref="G55:K55"/>
    <mergeCell ref="E41:K41"/>
    <mergeCell ref="E43:K43"/>
    <mergeCell ref="E44:K44"/>
    <mergeCell ref="E21:E22"/>
    <mergeCell ref="E5:E6"/>
    <mergeCell ref="I21:K21"/>
    <mergeCell ref="F21:H21"/>
    <mergeCell ref="F5:H5"/>
    <mergeCell ref="I5:K5"/>
  </mergeCells>
  <printOptions/>
  <pageMargins left="0.68" right="0.4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まり</dc:creator>
  <cp:keywords/>
  <dc:description/>
  <cp:lastModifiedBy>まり</cp:lastModifiedBy>
  <dcterms:created xsi:type="dcterms:W3CDTF">2009-08-06T13:55:37Z</dcterms:created>
  <dcterms:modified xsi:type="dcterms:W3CDTF">2009-08-06T13:56:10Z</dcterms:modified>
  <cp:category/>
  <cp:version/>
  <cp:contentType/>
  <cp:contentStatus/>
</cp:coreProperties>
</file>