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0.230\30_常設事業\造血細胞移植支援基金\◇申請書類・マニュアル\"/>
    </mc:Choice>
  </mc:AlternateContent>
  <xr:revisionPtr revIDLastSave="0" documentId="13_ncr:1_{49BA6539-6D5D-4377-B9F4-DE6C3F3EC42E}" xr6:coauthVersionLast="47" xr6:coauthVersionMax="47" xr10:uidLastSave="{00000000-0000-0000-0000-000000000000}"/>
  <bookViews>
    <workbookView xWindow="-120" yWindow="-120" windowWidth="20730" windowHeight="11040" xr2:uid="{FFE6799C-D1CB-421B-B122-D8D7DCEFE459}"/>
  </bookViews>
  <sheets>
    <sheet name="きち子基金収入算定表" sheetId="1" r:id="rId1"/>
  </sheets>
  <definedNames>
    <definedName name="_xlnm.Print_Area" localSheetId="0">きち子基金収入算定表!$B$1:$J$33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1" l="1"/>
  <c r="I24" i="1"/>
  <c r="I23" i="1"/>
  <c r="J8" i="1"/>
  <c r="I8" i="1"/>
  <c r="H8" i="1"/>
  <c r="G8" i="1"/>
  <c r="F8" i="1"/>
  <c r="E8" i="1"/>
  <c r="D8" i="1"/>
  <c r="C8" i="1"/>
  <c r="J9" i="1" l="1"/>
  <c r="I22" i="1" s="1"/>
  <c r="I26" i="1" s="1"/>
</calcChain>
</file>

<file path=xl/sharedStrings.xml><?xml version="1.0" encoding="utf-8"?>
<sst xmlns="http://schemas.openxmlformats.org/spreadsheetml/2006/main" count="44" uniqueCount="44">
  <si>
    <t>【造血細胞移植患者支援基金　世帯収入上限額算定表】</t>
    <rPh sb="1" eb="13">
      <t>ゾウケツサイボウイショクカンジャシエンキキン</t>
    </rPh>
    <rPh sb="14" eb="18">
      <t>セタイシュウニュウ</t>
    </rPh>
    <rPh sb="18" eb="21">
      <t>ジョウゲンガク</t>
    </rPh>
    <rPh sb="21" eb="24">
      <t>サンテイヒョウ</t>
    </rPh>
    <phoneticPr fontId="2"/>
  </si>
  <si>
    <t>＜青い部分のみ入力して下さい＞</t>
    <rPh sb="1" eb="2">
      <t>アオ</t>
    </rPh>
    <rPh sb="3" eb="5">
      <t>ブブン</t>
    </rPh>
    <rPh sb="7" eb="9">
      <t>ニュウリョク</t>
    </rPh>
    <rPh sb="11" eb="12">
      <t>クダ</t>
    </rPh>
    <phoneticPr fontId="4"/>
  </si>
  <si>
    <t>※印刷して計算する場合は「PDFの印刷用」をご利用下さい。</t>
    <rPh sb="1" eb="3">
      <t>インサツ</t>
    </rPh>
    <rPh sb="5" eb="7">
      <t>ケイサン</t>
    </rPh>
    <rPh sb="9" eb="11">
      <t>バアイ</t>
    </rPh>
    <rPh sb="17" eb="19">
      <t>インサツ</t>
    </rPh>
    <rPh sb="19" eb="20">
      <t>ヨウ</t>
    </rPh>
    <rPh sb="23" eb="25">
      <t>リヨウ</t>
    </rPh>
    <rPh sb="25" eb="26">
      <t>クダ</t>
    </rPh>
    <phoneticPr fontId="4"/>
  </si>
  <si>
    <t>１．人数割り</t>
    <rPh sb="2" eb="4">
      <t>ニンズウ</t>
    </rPh>
    <rPh sb="4" eb="5">
      <t>ワ</t>
    </rPh>
    <phoneticPr fontId="4"/>
  </si>
  <si>
    <t>年齢</t>
    <rPh sb="0" eb="2">
      <t>ネンレイ</t>
    </rPh>
    <phoneticPr fontId="4"/>
  </si>
  <si>
    <t>０～２歳</t>
    <rPh sb="3" eb="4">
      <t>サイ</t>
    </rPh>
    <phoneticPr fontId="4"/>
  </si>
  <si>
    <t>３～５歳</t>
    <rPh sb="3" eb="4">
      <t>サイ</t>
    </rPh>
    <phoneticPr fontId="4"/>
  </si>
  <si>
    <t>６～１１歳</t>
    <rPh sb="4" eb="5">
      <t>サイ</t>
    </rPh>
    <phoneticPr fontId="4"/>
  </si>
  <si>
    <t>１２～１8歳</t>
    <rPh sb="5" eb="6">
      <t>サイ</t>
    </rPh>
    <phoneticPr fontId="4"/>
  </si>
  <si>
    <t>１９～２９歳</t>
    <rPh sb="5" eb="6">
      <t>サイ</t>
    </rPh>
    <phoneticPr fontId="2"/>
  </si>
  <si>
    <t>３０～３９歳</t>
    <rPh sb="5" eb="6">
      <t>サイ</t>
    </rPh>
    <phoneticPr fontId="4"/>
  </si>
  <si>
    <t>４０～５９歳</t>
    <rPh sb="5" eb="6">
      <t>サイ</t>
    </rPh>
    <phoneticPr fontId="4"/>
  </si>
  <si>
    <t>６０歳〜</t>
    <rPh sb="2" eb="3">
      <t>サイ</t>
    </rPh>
    <phoneticPr fontId="4"/>
  </si>
  <si>
    <t>一人当たりの基準額</t>
    <rPh sb="0" eb="3">
      <t>ヒトリア</t>
    </rPh>
    <rPh sb="6" eb="9">
      <t>キジュンガク</t>
    </rPh>
    <phoneticPr fontId="4"/>
  </si>
  <si>
    <t>人数</t>
    <rPh sb="0" eb="2">
      <t>ニンズウ</t>
    </rPh>
    <phoneticPr fontId="4"/>
  </si>
  <si>
    <t>基準額×人数（縦にかける）</t>
    <rPh sb="0" eb="3">
      <t>キジュンガク</t>
    </rPh>
    <rPh sb="4" eb="6">
      <t>ニンズウ</t>
    </rPh>
    <rPh sb="7" eb="8">
      <t>タテ</t>
    </rPh>
    <phoneticPr fontId="4"/>
  </si>
  <si>
    <t>人数割り合計　　　　　①</t>
    <rPh sb="0" eb="2">
      <t>ニンズウ</t>
    </rPh>
    <rPh sb="2" eb="3">
      <t>ワリ</t>
    </rPh>
    <rPh sb="4" eb="6">
      <t>ゴウケイ</t>
    </rPh>
    <phoneticPr fontId="4"/>
  </si>
  <si>
    <t>２．世帯割り</t>
    <rPh sb="2" eb="4">
      <t>セタイ</t>
    </rPh>
    <rPh sb="4" eb="5">
      <t>ワ</t>
    </rPh>
    <phoneticPr fontId="4"/>
  </si>
  <si>
    <t>世帯人数</t>
    <rPh sb="0" eb="2">
      <t>セタイ</t>
    </rPh>
    <rPh sb="2" eb="4">
      <t>ニンズウ</t>
    </rPh>
    <phoneticPr fontId="4"/>
  </si>
  <si>
    <t>１人</t>
    <rPh sb="1" eb="2">
      <t>ニン</t>
    </rPh>
    <phoneticPr fontId="4"/>
  </si>
  <si>
    <t>２人</t>
    <rPh sb="1" eb="2">
      <t>ニン</t>
    </rPh>
    <phoneticPr fontId="4"/>
  </si>
  <si>
    <t>３人</t>
    <rPh sb="1" eb="2">
      <t>ニン</t>
    </rPh>
    <phoneticPr fontId="4"/>
  </si>
  <si>
    <t>４人</t>
    <rPh sb="1" eb="2">
      <t>ニン</t>
    </rPh>
    <phoneticPr fontId="4"/>
  </si>
  <si>
    <t>５人</t>
    <rPh sb="1" eb="2">
      <t>ニン</t>
    </rPh>
    <phoneticPr fontId="4"/>
  </si>
  <si>
    <t>６人</t>
    <rPh sb="1" eb="2">
      <t>ニン</t>
    </rPh>
    <phoneticPr fontId="4"/>
  </si>
  <si>
    <t>7人</t>
    <rPh sb="1" eb="2">
      <t>ニン</t>
    </rPh>
    <phoneticPr fontId="4"/>
  </si>
  <si>
    <t>7人以上は1人あたり2,570円を加算</t>
    <rPh sb="15" eb="16">
      <t>エン</t>
    </rPh>
    <phoneticPr fontId="2"/>
  </si>
  <si>
    <t>基礎額</t>
    <rPh sb="0" eb="3">
      <t>キソガク</t>
    </rPh>
    <phoneticPr fontId="4"/>
  </si>
  <si>
    <t>世帯に応じた金額をそのまま入力②</t>
    <rPh sb="0" eb="2">
      <t>セタイ</t>
    </rPh>
    <rPh sb="3" eb="4">
      <t>オウ</t>
    </rPh>
    <rPh sb="6" eb="8">
      <t>キンガク</t>
    </rPh>
    <rPh sb="13" eb="15">
      <t>ニュウリョク</t>
    </rPh>
    <phoneticPr fontId="4"/>
  </si>
  <si>
    <t>３．患者加算</t>
    <rPh sb="2" eb="4">
      <t>カンジャ</t>
    </rPh>
    <rPh sb="4" eb="6">
      <t>カサン</t>
    </rPh>
    <phoneticPr fontId="4"/>
  </si>
  <si>
    <t>造血細胞移植</t>
    <rPh sb="0" eb="2">
      <t>ゾウケツサシボウ</t>
    </rPh>
    <rPh sb="2" eb="4">
      <t>サイボウ</t>
    </rPh>
    <rPh sb="4" eb="6">
      <t>イショク</t>
    </rPh>
    <phoneticPr fontId="4"/>
  </si>
  <si>
    <t>患者加算の額</t>
    <rPh sb="0" eb="2">
      <t>カンジャ</t>
    </rPh>
    <rPh sb="2" eb="4">
      <t>カサン</t>
    </rPh>
    <rPh sb="5" eb="6">
      <t>ガク</t>
    </rPh>
    <phoneticPr fontId="4"/>
  </si>
  <si>
    <t>４．医療費年額</t>
    <rPh sb="2" eb="5">
      <t>イリョウヒ</t>
    </rPh>
    <rPh sb="5" eb="7">
      <t>ネンガク</t>
    </rPh>
    <phoneticPr fontId="4"/>
  </si>
  <si>
    <t>造血細胞移植</t>
    <rPh sb="0" eb="6">
      <t>ゾウケ</t>
    </rPh>
    <phoneticPr fontId="4"/>
  </si>
  <si>
    <t>医療費の額</t>
    <rPh sb="0" eb="3">
      <t>イリョウヒ</t>
    </rPh>
    <rPh sb="4" eb="5">
      <t>ガク</t>
    </rPh>
    <phoneticPr fontId="4"/>
  </si>
  <si>
    <t>世帯総収入　上限額</t>
    <rPh sb="0" eb="2">
      <t>セタイ</t>
    </rPh>
    <rPh sb="2" eb="5">
      <t>ソウシュウニュウ</t>
    </rPh>
    <rPh sb="6" eb="9">
      <t>ジョウゲンガク</t>
    </rPh>
    <phoneticPr fontId="4"/>
  </si>
  <si>
    <t>１､人数割り合計(①の金額)×１２カ月</t>
    <rPh sb="2" eb="5">
      <t>ニンズウワ</t>
    </rPh>
    <rPh sb="6" eb="8">
      <t>ゴウケイ</t>
    </rPh>
    <rPh sb="11" eb="13">
      <t>キンガク</t>
    </rPh>
    <rPh sb="18" eb="19">
      <t>ゲツ</t>
    </rPh>
    <phoneticPr fontId="4"/>
  </si>
  <si>
    <t>２､世帯割り基礎額（②の金額）×１２カ月　</t>
    <rPh sb="2" eb="4">
      <t>セタイ</t>
    </rPh>
    <rPh sb="4" eb="5">
      <t>ワ</t>
    </rPh>
    <rPh sb="6" eb="8">
      <t>キソ</t>
    </rPh>
    <rPh sb="8" eb="9">
      <t>ガク</t>
    </rPh>
    <rPh sb="12" eb="14">
      <t>キンガク</t>
    </rPh>
    <rPh sb="19" eb="20">
      <t>ゲツ</t>
    </rPh>
    <phoneticPr fontId="4"/>
  </si>
  <si>
    <t>３、患者加算（造血細胞移植×１２カ月）</t>
    <rPh sb="2" eb="4">
      <t>カンジャ</t>
    </rPh>
    <rPh sb="4" eb="6">
      <t>カサン</t>
    </rPh>
    <rPh sb="7" eb="9">
      <t>ゾウケツ</t>
    </rPh>
    <rPh sb="9" eb="11">
      <t>サイボウ</t>
    </rPh>
    <rPh sb="11" eb="13">
      <t>イショク</t>
    </rPh>
    <rPh sb="17" eb="18">
      <t>ツキ</t>
    </rPh>
    <phoneticPr fontId="4"/>
  </si>
  <si>
    <t>４、医療費年額（造血細胞移植）</t>
    <rPh sb="2" eb="5">
      <t>イリョウヒ</t>
    </rPh>
    <rPh sb="5" eb="6">
      <t>ネン</t>
    </rPh>
    <rPh sb="6" eb="7">
      <t>ガク</t>
    </rPh>
    <rPh sb="8" eb="10">
      <t>ゾウケツ</t>
    </rPh>
    <rPh sb="10" eb="12">
      <t>サイボウ</t>
    </rPh>
    <rPh sb="12" eb="14">
      <t>イショク</t>
    </rPh>
    <phoneticPr fontId="4"/>
  </si>
  <si>
    <t>　　　　　合　　　計（世帯収入上限額）</t>
    <rPh sb="5" eb="6">
      <t>ゴウ</t>
    </rPh>
    <rPh sb="9" eb="10">
      <t>ケイ</t>
    </rPh>
    <rPh sb="11" eb="13">
      <t>セタイ</t>
    </rPh>
    <rPh sb="13" eb="15">
      <t>シュウニュウ</t>
    </rPh>
    <rPh sb="15" eb="17">
      <t>ジョウゲン</t>
    </rPh>
    <rPh sb="17" eb="18">
      <t>ガク</t>
    </rPh>
    <phoneticPr fontId="4"/>
  </si>
  <si>
    <t>前年の世帯総収入が上の算定表で得られた世帯総収入上限額を超える場合は対象外となります。
前年は超えているが、直近の収入が大きく下がっているなどの場合ご相談ください</t>
    <rPh sb="0" eb="2">
      <t>ゼンネン</t>
    </rPh>
    <rPh sb="44" eb="46">
      <t>ゼンネン</t>
    </rPh>
    <rPh sb="47" eb="48">
      <t>コ</t>
    </rPh>
    <rPh sb="54" eb="56">
      <t>チョッキン</t>
    </rPh>
    <rPh sb="57" eb="59">
      <t>シュウニュウ</t>
    </rPh>
    <rPh sb="60" eb="61">
      <t>オオ</t>
    </rPh>
    <rPh sb="63" eb="64">
      <t>サ</t>
    </rPh>
    <rPh sb="72" eb="74">
      <t>バアイ</t>
    </rPh>
    <rPh sb="75" eb="77">
      <t>ソウダン</t>
    </rPh>
    <phoneticPr fontId="4"/>
  </si>
  <si>
    <t>給与収入・年金収入の方は控除後の所得額ではなく「収入」の額です。
自営業の方は「営業所得」の額となります。</t>
    <rPh sb="0" eb="2">
      <t>キュウヨ</t>
    </rPh>
    <rPh sb="2" eb="4">
      <t>シュウニュウ</t>
    </rPh>
    <rPh sb="5" eb="7">
      <t>ネンキン</t>
    </rPh>
    <rPh sb="7" eb="9">
      <t>シュウニュウ</t>
    </rPh>
    <rPh sb="10" eb="11">
      <t>カタ</t>
    </rPh>
    <rPh sb="12" eb="15">
      <t>コウジョゴ</t>
    </rPh>
    <rPh sb="16" eb="19">
      <t>ショトクガク</t>
    </rPh>
    <rPh sb="24" eb="26">
      <t>シュウニュウ</t>
    </rPh>
    <rPh sb="28" eb="29">
      <t>ガク</t>
    </rPh>
    <rPh sb="33" eb="36">
      <t>ジエイギョウ</t>
    </rPh>
    <rPh sb="37" eb="38">
      <t>カタ</t>
    </rPh>
    <rPh sb="40" eb="42">
      <t>エイギョウ</t>
    </rPh>
    <rPh sb="42" eb="44">
      <t>ショトク</t>
    </rPh>
    <rPh sb="46" eb="47">
      <t>ガク</t>
    </rPh>
    <phoneticPr fontId="2"/>
  </si>
  <si>
    <t>☆「世帯総収入」とは給料収入（社会保険料など各種控除前の金額です。アルバイト代も含まれます）営業所得、青空申告特別控除、各種年金、各種児童手当、傷病手当、失業手当、株式譲渡所得などすべての世帯収入の合計額です。</t>
    <rPh sb="2" eb="4">
      <t>セタイ</t>
    </rPh>
    <rPh sb="4" eb="5">
      <t>ソウ</t>
    </rPh>
    <rPh sb="5" eb="7">
      <t>シュウニュウ</t>
    </rPh>
    <rPh sb="10" eb="12">
      <t>キュウリョウ</t>
    </rPh>
    <rPh sb="12" eb="14">
      <t>シュウニュウ</t>
    </rPh>
    <rPh sb="15" eb="17">
      <t>シャカイ</t>
    </rPh>
    <rPh sb="17" eb="20">
      <t>ホケンリョウ</t>
    </rPh>
    <rPh sb="38" eb="39">
      <t>ダイ</t>
    </rPh>
    <rPh sb="40" eb="41">
      <t>フク</t>
    </rPh>
    <rPh sb="46" eb="48">
      <t>エイギョウ</t>
    </rPh>
    <rPh sb="48" eb="50">
      <t>ショトク</t>
    </rPh>
    <rPh sb="51" eb="53">
      <t>アオゾラ</t>
    </rPh>
    <rPh sb="53" eb="55">
      <t>シンコク</t>
    </rPh>
    <rPh sb="55" eb="59">
      <t>トクベツコウジョ</t>
    </rPh>
    <rPh sb="60" eb="64">
      <t>カクシュネンキン</t>
    </rPh>
    <rPh sb="65" eb="67">
      <t>カクシュ</t>
    </rPh>
    <rPh sb="67" eb="69">
      <t>ジドウ</t>
    </rPh>
    <rPh sb="69" eb="71">
      <t>テアテ</t>
    </rPh>
    <rPh sb="72" eb="74">
      <t>ショウビョウ</t>
    </rPh>
    <rPh sb="74" eb="76">
      <t>テアテ</t>
    </rPh>
    <rPh sb="77" eb="81">
      <t>シツギョウテアテ</t>
    </rPh>
    <rPh sb="82" eb="84">
      <t>カブシキ</t>
    </rPh>
    <rPh sb="84" eb="86">
      <t>ジョウト</t>
    </rPh>
    <rPh sb="86" eb="88">
      <t>ショトク</t>
    </rPh>
    <rPh sb="94" eb="96">
      <t>セタイ</t>
    </rPh>
    <rPh sb="96" eb="98">
      <t>シュウニュウ</t>
    </rPh>
    <rPh sb="99" eb="101">
      <t>ゴウケイ</t>
    </rPh>
    <rPh sb="101" eb="102">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</si>
</sst>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6" x14ac:knownFonts="1">
    <font>
      <sz val="11"/>
      <color theme="1"/>
      <name val="游ゴシック"/>
      <family val="3"/>
      <charset val="128"/>
      <scheme val="minor"/>
    </font>
    <font>
      <sz val="14"/>
      <color theme="1"/>
      <name val="游ゴシック"/>
      <family val="3"/>
      <charset val="128"/>
      <scheme val="minor"/>
    </font>
    <font>
      <sz val="6"/>
      <name val="游ゴシック"/>
      <family val="3"/>
      <charset val="128"/>
      <scheme val="minor"/>
    </font>
    <font>
      <sz val="12"/>
      <color theme="1"/>
      <name val="游ゴシック"/>
      <family val="3"/>
      <charset val="128"/>
      <scheme val="minor"/>
    </font>
    <font>
      <sz val="6"/>
      <name val="ＭＳ Ｐゴシック"/>
      <family val="3"/>
      <charset val="128"/>
    </font>
    <font>
      <sz val="11"/>
      <color theme="1"/>
      <name val="ＭＳ Ｐ明朝"/>
      <family val="1"/>
      <charset val="128"/>
    </font>
    <font>
      <sz val="10"/>
      <color theme="1"/>
      <name val="ＭＳ Ｐ明朝"/>
      <family val="1"/>
      <charset val="128"/>
    </font>
    <font>
      <sz val="9"/>
      <color theme="1"/>
      <name val="ＭＳ Ｐ明朝"/>
      <family val="1"/>
      <charset val="128"/>
    </font>
    <font>
      <b/>
      <sz val="11"/>
      <color theme="1"/>
      <name val="ＭＳ Ｐ明朝"/>
      <family val="1"/>
      <charset val="128"/>
    </font>
    <font>
      <sz val="12"/>
      <color theme="1"/>
      <name val="ＭＳ Ｐ明朝"/>
      <family val="1"/>
      <charset val="128"/>
    </font>
    <font>
      <b/>
      <sz val="12"/>
      <color rgb="FFFF0000"/>
      <name val="ＭＳ Ｐ明朝"/>
      <family val="1"/>
      <charset val="128"/>
    </font>
    <font>
      <sz val="11"/>
      <name val="ＭＳ Ｐ明朝"/>
      <family val="1"/>
      <charset val="128"/>
    </font>
    <font>
      <sz val="11"/>
      <name val="游ゴシック"/>
      <family val="3"/>
      <charset val="128"/>
      <scheme val="minor"/>
    </font>
    <font>
      <sz val="12"/>
      <name val="游ゴシック"/>
      <family val="3"/>
      <charset val="128"/>
      <scheme val="minor"/>
    </font>
    <font>
      <sz val="12"/>
      <name val="ＭＳ Ｐ明朝"/>
      <family val="1"/>
      <charset val="128"/>
    </font>
    <font>
      <sz val="11"/>
      <name val="Century"/>
      <family val="1"/>
    </font>
  </fonts>
  <fills count="4">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shrinkToFit="1"/>
    </xf>
    <xf numFmtId="0" fontId="3" fillId="2" borderId="0" xfId="0" applyFont="1" applyFill="1" applyAlignment="1">
      <alignment horizontal="center" vertical="center"/>
    </xf>
    <xf numFmtId="0" fontId="5" fillId="0" borderId="0" xfId="0" applyFont="1">
      <alignment vertical="center"/>
    </xf>
    <xf numFmtId="0" fontId="5" fillId="0" borderId="1" xfId="0" applyFont="1" applyBorder="1">
      <alignment vertical="center"/>
    </xf>
    <xf numFmtId="0" fontId="5" fillId="0" borderId="2" xfId="0" applyFont="1" applyBorder="1" applyAlignment="1">
      <alignment horizontal="center" vertical="center"/>
    </xf>
    <xf numFmtId="176" fontId="5" fillId="0" borderId="3" xfId="0" applyNumberFormat="1" applyFont="1" applyBorder="1">
      <alignment vertical="center"/>
    </xf>
    <xf numFmtId="176" fontId="5" fillId="2" borderId="3" xfId="0" applyNumberFormat="1" applyFont="1" applyFill="1" applyBorder="1" applyProtection="1">
      <alignment vertical="center"/>
      <protection locked="0"/>
    </xf>
    <xf numFmtId="0" fontId="6" fillId="0" borderId="1" xfId="0" applyFont="1" applyBorder="1">
      <alignment vertical="center"/>
    </xf>
    <xf numFmtId="176" fontId="0" fillId="0" borderId="4" xfId="0" applyNumberFormat="1" applyBorder="1" applyAlignment="1">
      <alignment horizontal="right" vertical="center"/>
    </xf>
    <xf numFmtId="0" fontId="0" fillId="0" borderId="5" xfId="0" applyBorder="1" applyAlignment="1">
      <alignment horizontal="center" vertical="center"/>
    </xf>
    <xf numFmtId="0" fontId="5" fillId="0" borderId="6" xfId="0" applyFont="1" applyBorder="1" applyAlignment="1">
      <alignment horizontal="left" vertical="top" wrapText="1"/>
    </xf>
    <xf numFmtId="0" fontId="5" fillId="0" borderId="6"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176" fontId="0" fillId="3" borderId="9" xfId="0" applyNumberFormat="1" applyFill="1" applyBorder="1" applyAlignment="1">
      <alignment horizontal="right" vertical="center"/>
    </xf>
    <xf numFmtId="0" fontId="5" fillId="0" borderId="10" xfId="0" applyFont="1" applyBorder="1">
      <alignment vertical="center"/>
    </xf>
    <xf numFmtId="176" fontId="5" fillId="0" borderId="11" xfId="0" applyNumberFormat="1" applyFont="1" applyBorder="1" applyAlignment="1">
      <alignment vertical="center" wrapText="1"/>
    </xf>
    <xf numFmtId="176" fontId="5" fillId="0" borderId="10" xfId="0" applyNumberFormat="1" applyFont="1" applyBorder="1">
      <alignment vertical="center"/>
    </xf>
    <xf numFmtId="176" fontId="5" fillId="0" borderId="12" xfId="0" applyNumberFormat="1" applyFont="1" applyBorder="1" applyAlignment="1">
      <alignment vertical="center" wrapText="1"/>
    </xf>
    <xf numFmtId="176" fontId="5" fillId="0" borderId="0" xfId="0" applyNumberFormat="1" applyFont="1">
      <alignment vertical="center"/>
    </xf>
    <xf numFmtId="176" fontId="5" fillId="0" borderId="5" xfId="0" applyNumberFormat="1" applyFont="1" applyBorder="1" applyAlignment="1">
      <alignment horizontal="left" vertical="center" wrapText="1"/>
    </xf>
    <xf numFmtId="176" fontId="5" fillId="0" borderId="5" xfId="0" applyNumberFormat="1" applyFont="1" applyBorder="1" applyAlignment="1">
      <alignment horizontal="left" vertical="center"/>
    </xf>
    <xf numFmtId="176" fontId="5" fillId="0" borderId="0" xfId="0" applyNumberFormat="1" applyFont="1" applyAlignment="1">
      <alignment horizontal="left" vertical="center"/>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176" fontId="0" fillId="2" borderId="9" xfId="0" applyNumberFormat="1" applyFill="1" applyBorder="1" applyAlignment="1" applyProtection="1">
      <alignment horizontal="right" vertical="center"/>
      <protection locked="0"/>
    </xf>
    <xf numFmtId="176" fontId="0" fillId="0" borderId="0" xfId="0" applyNumberFormat="1">
      <alignment vertical="center"/>
    </xf>
    <xf numFmtId="0" fontId="5" fillId="0" borderId="0" xfId="0" applyFont="1" applyAlignment="1">
      <alignment vertical="center" shrinkToFit="1"/>
    </xf>
    <xf numFmtId="176" fontId="6" fillId="0" borderId="10" xfId="0" applyNumberFormat="1" applyFont="1" applyBorder="1" applyAlignment="1">
      <alignment horizontal="center" vertical="center" shrinkToFit="1"/>
    </xf>
    <xf numFmtId="176" fontId="6" fillId="0" borderId="10" xfId="0" applyNumberFormat="1" applyFont="1" applyBorder="1" applyAlignment="1">
      <alignment horizontal="center" vertical="center"/>
    </xf>
    <xf numFmtId="176" fontId="5" fillId="0" borderId="10" xfId="0" applyNumberFormat="1" applyFont="1" applyBorder="1" applyAlignment="1">
      <alignment vertical="center" shrinkToFit="1"/>
    </xf>
    <xf numFmtId="176" fontId="5" fillId="0" borderId="1" xfId="0" applyNumberFormat="1" applyFont="1" applyBorder="1">
      <alignment vertical="center"/>
    </xf>
    <xf numFmtId="176" fontId="5" fillId="0" borderId="13" xfId="0" applyNumberFormat="1" applyFont="1" applyBorder="1">
      <alignment vertical="center"/>
    </xf>
    <xf numFmtId="176" fontId="5" fillId="0" borderId="14" xfId="0" applyNumberFormat="1" applyFont="1" applyBorder="1">
      <alignment vertical="center"/>
    </xf>
    <xf numFmtId="177" fontId="5" fillId="0" borderId="10" xfId="0" applyNumberFormat="1" applyFont="1" applyBorder="1">
      <alignment vertical="center"/>
    </xf>
    <xf numFmtId="0" fontId="5" fillId="0" borderId="1" xfId="0" applyFont="1" applyBorder="1">
      <alignment vertical="center"/>
    </xf>
    <xf numFmtId="0" fontId="5" fillId="0" borderId="13" xfId="0" applyFont="1" applyBorder="1">
      <alignment vertical="center"/>
    </xf>
    <xf numFmtId="0" fontId="5" fillId="0" borderId="14" xfId="0" applyFont="1" applyBorder="1">
      <alignment vertical="center"/>
    </xf>
    <xf numFmtId="177" fontId="5" fillId="0" borderId="11" xfId="0" applyNumberFormat="1" applyFont="1" applyBorder="1">
      <alignment vertical="center"/>
    </xf>
    <xf numFmtId="176" fontId="8" fillId="0" borderId="7" xfId="0" applyNumberFormat="1" applyFont="1" applyBorder="1" applyAlignment="1">
      <alignment horizontal="center" vertical="center"/>
    </xf>
    <xf numFmtId="176" fontId="8" fillId="0" borderId="15" xfId="0" applyNumberFormat="1" applyFont="1" applyBorder="1" applyAlignment="1">
      <alignment horizontal="center" vertical="center"/>
    </xf>
    <xf numFmtId="176" fontId="8" fillId="0" borderId="8" xfId="0" applyNumberFormat="1" applyFont="1" applyBorder="1" applyAlignment="1">
      <alignment horizontal="center" vertical="center"/>
    </xf>
    <xf numFmtId="177" fontId="8" fillId="0" borderId="9" xfId="0" applyNumberFormat="1" applyFont="1" applyBorder="1">
      <alignment vertical="center"/>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left" vertical="center" wrapTex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lignment vertical="center"/>
    </xf>
    <xf numFmtId="0" fontId="15"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190501</xdr:colOff>
      <xdr:row>13</xdr:row>
      <xdr:rowOff>280148</xdr:rowOff>
    </xdr:from>
    <xdr:to>
      <xdr:col>8</xdr:col>
      <xdr:colOff>758910</xdr:colOff>
      <xdr:row>20</xdr:row>
      <xdr:rowOff>145676</xdr:rowOff>
    </xdr:to>
    <xdr:pic>
      <xdr:nvPicPr>
        <xdr:cNvPr id="2" name="図 1">
          <a:extLst>
            <a:ext uri="{FF2B5EF4-FFF2-40B4-BE49-F238E27FC236}">
              <a16:creationId xmlns:a16="http://schemas.microsoft.com/office/drawing/2014/main" id="{369696EA-9CA2-4864-8818-FF438D6649C8}"/>
            </a:ext>
          </a:extLst>
        </xdr:cNvPr>
        <xdr:cNvPicPr>
          <a:picLocks noChangeAspect="1"/>
        </xdr:cNvPicPr>
      </xdr:nvPicPr>
      <xdr:blipFill>
        <a:blip xmlns:r="http://schemas.openxmlformats.org/officeDocument/2006/relationships" r:embed="rId1"/>
        <a:stretch>
          <a:fillRect/>
        </a:stretch>
      </xdr:blipFill>
      <xdr:spPr>
        <a:xfrm>
          <a:off x="3676651" y="5766548"/>
          <a:ext cx="5188034" cy="299925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802B-A28A-4780-82D3-76912578E8A7}">
  <sheetPr>
    <tabColor rgb="FF00B050"/>
    <pageSetUpPr fitToPage="1"/>
  </sheetPr>
  <dimension ref="B1:L33"/>
  <sheetViews>
    <sheetView tabSelected="1" showWhiteSpace="0" zoomScale="85" zoomScaleNormal="85" workbookViewId="0">
      <selection activeCell="J13" sqref="J13"/>
    </sheetView>
  </sheetViews>
  <sheetFormatPr defaultColWidth="8.875" defaultRowHeight="18.75" x14ac:dyDescent="0.4"/>
  <cols>
    <col min="2" max="2" width="24.75" customWidth="1"/>
    <col min="3" max="10" width="12.125" customWidth="1"/>
    <col min="256" max="256" width="22.5" customWidth="1"/>
    <col min="257" max="263" width="12.125" customWidth="1"/>
    <col min="512" max="512" width="22.5" customWidth="1"/>
    <col min="513" max="519" width="12.125" customWidth="1"/>
    <col min="768" max="768" width="22.5" customWidth="1"/>
    <col min="769" max="775" width="12.125" customWidth="1"/>
    <col min="1024" max="1024" width="22.5" customWidth="1"/>
    <col min="1025" max="1031" width="12.125" customWidth="1"/>
    <col min="1280" max="1280" width="22.5" customWidth="1"/>
    <col min="1281" max="1287" width="12.125" customWidth="1"/>
    <col min="1536" max="1536" width="22.5" customWidth="1"/>
    <col min="1537" max="1543" width="12.125" customWidth="1"/>
    <col min="1792" max="1792" width="22.5" customWidth="1"/>
    <col min="1793" max="1799" width="12.125" customWidth="1"/>
    <col min="2048" max="2048" width="22.5" customWidth="1"/>
    <col min="2049" max="2055" width="12.125" customWidth="1"/>
    <col min="2304" max="2304" width="22.5" customWidth="1"/>
    <col min="2305" max="2311" width="12.125" customWidth="1"/>
    <col min="2560" max="2560" width="22.5" customWidth="1"/>
    <col min="2561" max="2567" width="12.125" customWidth="1"/>
    <col min="2816" max="2816" width="22.5" customWidth="1"/>
    <col min="2817" max="2823" width="12.125" customWidth="1"/>
    <col min="3072" max="3072" width="22.5" customWidth="1"/>
    <col min="3073" max="3079" width="12.125" customWidth="1"/>
    <col min="3328" max="3328" width="22.5" customWidth="1"/>
    <col min="3329" max="3335" width="12.125" customWidth="1"/>
    <col min="3584" max="3584" width="22.5" customWidth="1"/>
    <col min="3585" max="3591" width="12.125" customWidth="1"/>
    <col min="3840" max="3840" width="22.5" customWidth="1"/>
    <col min="3841" max="3847" width="12.125" customWidth="1"/>
    <col min="4096" max="4096" width="22.5" customWidth="1"/>
    <col min="4097" max="4103" width="12.125" customWidth="1"/>
    <col min="4352" max="4352" width="22.5" customWidth="1"/>
    <col min="4353" max="4359" width="12.125" customWidth="1"/>
    <col min="4608" max="4608" width="22.5" customWidth="1"/>
    <col min="4609" max="4615" width="12.125" customWidth="1"/>
    <col min="4864" max="4864" width="22.5" customWidth="1"/>
    <col min="4865" max="4871" width="12.125" customWidth="1"/>
    <col min="5120" max="5120" width="22.5" customWidth="1"/>
    <col min="5121" max="5127" width="12.125" customWidth="1"/>
    <col min="5376" max="5376" width="22.5" customWidth="1"/>
    <col min="5377" max="5383" width="12.125" customWidth="1"/>
    <col min="5632" max="5632" width="22.5" customWidth="1"/>
    <col min="5633" max="5639" width="12.125" customWidth="1"/>
    <col min="5888" max="5888" width="22.5" customWidth="1"/>
    <col min="5889" max="5895" width="12.125" customWidth="1"/>
    <col min="6144" max="6144" width="22.5" customWidth="1"/>
    <col min="6145" max="6151" width="12.125" customWidth="1"/>
    <col min="6400" max="6400" width="22.5" customWidth="1"/>
    <col min="6401" max="6407" width="12.125" customWidth="1"/>
    <col min="6656" max="6656" width="22.5" customWidth="1"/>
    <col min="6657" max="6663" width="12.125" customWidth="1"/>
    <col min="6912" max="6912" width="22.5" customWidth="1"/>
    <col min="6913" max="6919" width="12.125" customWidth="1"/>
    <col min="7168" max="7168" width="22.5" customWidth="1"/>
    <col min="7169" max="7175" width="12.125" customWidth="1"/>
    <col min="7424" max="7424" width="22.5" customWidth="1"/>
    <col min="7425" max="7431" width="12.125" customWidth="1"/>
    <col min="7680" max="7680" width="22.5" customWidth="1"/>
    <col min="7681" max="7687" width="12.125" customWidth="1"/>
    <col min="7936" max="7936" width="22.5" customWidth="1"/>
    <col min="7937" max="7943" width="12.125" customWidth="1"/>
    <col min="8192" max="8192" width="22.5" customWidth="1"/>
    <col min="8193" max="8199" width="12.125" customWidth="1"/>
    <col min="8448" max="8448" width="22.5" customWidth="1"/>
    <col min="8449" max="8455" width="12.125" customWidth="1"/>
    <col min="8704" max="8704" width="22.5" customWidth="1"/>
    <col min="8705" max="8711" width="12.125" customWidth="1"/>
    <col min="8960" max="8960" width="22.5" customWidth="1"/>
    <col min="8961" max="8967" width="12.125" customWidth="1"/>
    <col min="9216" max="9216" width="22.5" customWidth="1"/>
    <col min="9217" max="9223" width="12.125" customWidth="1"/>
    <col min="9472" max="9472" width="22.5" customWidth="1"/>
    <col min="9473" max="9479" width="12.125" customWidth="1"/>
    <col min="9728" max="9728" width="22.5" customWidth="1"/>
    <col min="9729" max="9735" width="12.125" customWidth="1"/>
    <col min="9984" max="9984" width="22.5" customWidth="1"/>
    <col min="9985" max="9991" width="12.125" customWidth="1"/>
    <col min="10240" max="10240" width="22.5" customWidth="1"/>
    <col min="10241" max="10247" width="12.125" customWidth="1"/>
    <col min="10496" max="10496" width="22.5" customWidth="1"/>
    <col min="10497" max="10503" width="12.125" customWidth="1"/>
    <col min="10752" max="10752" width="22.5" customWidth="1"/>
    <col min="10753" max="10759" width="12.125" customWidth="1"/>
    <col min="11008" max="11008" width="22.5" customWidth="1"/>
    <col min="11009" max="11015" width="12.125" customWidth="1"/>
    <col min="11264" max="11264" width="22.5" customWidth="1"/>
    <col min="11265" max="11271" width="12.125" customWidth="1"/>
    <col min="11520" max="11520" width="22.5" customWidth="1"/>
    <col min="11521" max="11527" width="12.125" customWidth="1"/>
    <col min="11776" max="11776" width="22.5" customWidth="1"/>
    <col min="11777" max="11783" width="12.125" customWidth="1"/>
    <col min="12032" max="12032" width="22.5" customWidth="1"/>
    <col min="12033" max="12039" width="12.125" customWidth="1"/>
    <col min="12288" max="12288" width="22.5" customWidth="1"/>
    <col min="12289" max="12295" width="12.125" customWidth="1"/>
    <col min="12544" max="12544" width="22.5" customWidth="1"/>
    <col min="12545" max="12551" width="12.125" customWidth="1"/>
    <col min="12800" max="12800" width="22.5" customWidth="1"/>
    <col min="12801" max="12807" width="12.125" customWidth="1"/>
    <col min="13056" max="13056" width="22.5" customWidth="1"/>
    <col min="13057" max="13063" width="12.125" customWidth="1"/>
    <col min="13312" max="13312" width="22.5" customWidth="1"/>
    <col min="13313" max="13319" width="12.125" customWidth="1"/>
    <col min="13568" max="13568" width="22.5" customWidth="1"/>
    <col min="13569" max="13575" width="12.125" customWidth="1"/>
    <col min="13824" max="13824" width="22.5" customWidth="1"/>
    <col min="13825" max="13831" width="12.125" customWidth="1"/>
    <col min="14080" max="14080" width="22.5" customWidth="1"/>
    <col min="14081" max="14087" width="12.125" customWidth="1"/>
    <col min="14336" max="14336" width="22.5" customWidth="1"/>
    <col min="14337" max="14343" width="12.125" customWidth="1"/>
    <col min="14592" max="14592" width="22.5" customWidth="1"/>
    <col min="14593" max="14599" width="12.125" customWidth="1"/>
    <col min="14848" max="14848" width="22.5" customWidth="1"/>
    <col min="14849" max="14855" width="12.125" customWidth="1"/>
    <col min="15104" max="15104" width="22.5" customWidth="1"/>
    <col min="15105" max="15111" width="12.125" customWidth="1"/>
    <col min="15360" max="15360" width="22.5" customWidth="1"/>
    <col min="15361" max="15367" width="12.125" customWidth="1"/>
    <col min="15616" max="15616" width="22.5" customWidth="1"/>
    <col min="15617" max="15623" width="12.125" customWidth="1"/>
    <col min="15872" max="15872" width="22.5" customWidth="1"/>
    <col min="15873" max="15879" width="12.125" customWidth="1"/>
    <col min="16128" max="16128" width="22.5" customWidth="1"/>
    <col min="16129" max="16135" width="12.125" customWidth="1"/>
  </cols>
  <sheetData>
    <row r="1" spans="2:12" ht="24" x14ac:dyDescent="0.4">
      <c r="B1" s="1" t="s">
        <v>0</v>
      </c>
      <c r="C1" s="1"/>
      <c r="D1" s="1"/>
      <c r="E1" s="1"/>
      <c r="F1" s="1"/>
      <c r="G1" s="1"/>
      <c r="H1" s="1"/>
      <c r="I1" s="1"/>
      <c r="J1" s="1"/>
    </row>
    <row r="2" spans="2:12" ht="27.75" customHeight="1" x14ac:dyDescent="0.4">
      <c r="B2" s="2"/>
      <c r="C2" s="2"/>
      <c r="D2" s="2"/>
      <c r="E2" s="3"/>
      <c r="F2" s="3"/>
      <c r="G2" s="3"/>
      <c r="H2" s="3"/>
      <c r="I2" s="3"/>
      <c r="J2" s="3"/>
    </row>
    <row r="3" spans="2:12" ht="27.75" customHeight="1" x14ac:dyDescent="0.4">
      <c r="B3" s="4" t="s">
        <v>1</v>
      </c>
      <c r="C3" s="4"/>
      <c r="D3" s="4"/>
      <c r="E3" s="3" t="s">
        <v>2</v>
      </c>
      <c r="F3" s="3"/>
      <c r="G3" s="3"/>
      <c r="H3" s="3"/>
      <c r="I3" s="3"/>
      <c r="J3" s="3"/>
    </row>
    <row r="4" spans="2:12" s="5" customFormat="1" ht="35.25" customHeight="1" thickBot="1" x14ac:dyDescent="0.45">
      <c r="B4" s="5" t="s">
        <v>3</v>
      </c>
    </row>
    <row r="5" spans="2:12" s="5" customFormat="1" ht="35.25" customHeight="1" x14ac:dyDescent="0.4">
      <c r="B5" s="6" t="s">
        <v>4</v>
      </c>
      <c r="C5" s="7" t="s">
        <v>5</v>
      </c>
      <c r="D5" s="7" t="s">
        <v>6</v>
      </c>
      <c r="E5" s="7" t="s">
        <v>7</v>
      </c>
      <c r="F5" s="7" t="s">
        <v>8</v>
      </c>
      <c r="G5" s="7" t="s">
        <v>9</v>
      </c>
      <c r="H5" s="7" t="s">
        <v>10</v>
      </c>
      <c r="I5" s="7" t="s">
        <v>11</v>
      </c>
      <c r="J5" s="7" t="s">
        <v>12</v>
      </c>
    </row>
    <row r="6" spans="2:12" s="5" customFormat="1" ht="35.25" customHeight="1" x14ac:dyDescent="0.4">
      <c r="B6" s="6" t="s">
        <v>13</v>
      </c>
      <c r="C6" s="8">
        <v>26280</v>
      </c>
      <c r="D6" s="8">
        <v>32800</v>
      </c>
      <c r="E6" s="8">
        <v>42680</v>
      </c>
      <c r="F6" s="8">
        <v>52900</v>
      </c>
      <c r="G6" s="8">
        <v>57300</v>
      </c>
      <c r="H6" s="8">
        <v>53650</v>
      </c>
      <c r="I6" s="8">
        <v>47000</v>
      </c>
      <c r="J6" s="8">
        <v>37100</v>
      </c>
    </row>
    <row r="7" spans="2:12" s="5" customFormat="1" ht="35.25" customHeight="1" x14ac:dyDescent="0.4">
      <c r="B7" s="6" t="s">
        <v>14</v>
      </c>
      <c r="C7" s="9"/>
      <c r="D7" s="9"/>
      <c r="E7" s="9"/>
      <c r="F7" s="9"/>
      <c r="G7" s="9"/>
      <c r="H7" s="9"/>
      <c r="I7" s="9"/>
      <c r="J7" s="9"/>
    </row>
    <row r="8" spans="2:12" ht="35.25" customHeight="1" thickBot="1" x14ac:dyDescent="0.45">
      <c r="B8" s="10" t="s">
        <v>15</v>
      </c>
      <c r="C8" s="11">
        <f>C6*C7</f>
        <v>0</v>
      </c>
      <c r="D8" s="11">
        <f t="shared" ref="D8:J8" si="0">D6*D7</f>
        <v>0</v>
      </c>
      <c r="E8" s="11">
        <f t="shared" si="0"/>
        <v>0</v>
      </c>
      <c r="F8" s="11">
        <f t="shared" si="0"/>
        <v>0</v>
      </c>
      <c r="G8" s="11">
        <f t="shared" si="0"/>
        <v>0</v>
      </c>
      <c r="H8" s="11">
        <f t="shared" si="0"/>
        <v>0</v>
      </c>
      <c r="I8" s="11">
        <f t="shared" si="0"/>
        <v>0</v>
      </c>
      <c r="J8" s="11">
        <f t="shared" si="0"/>
        <v>0</v>
      </c>
    </row>
    <row r="9" spans="2:12" ht="35.25" customHeight="1" thickBot="1" x14ac:dyDescent="0.45">
      <c r="B9" s="12"/>
      <c r="C9" s="13"/>
      <c r="D9" s="14"/>
      <c r="E9" s="14"/>
      <c r="F9" s="14"/>
      <c r="G9" s="15"/>
      <c r="H9" s="16" t="s">
        <v>16</v>
      </c>
      <c r="I9" s="17"/>
      <c r="J9" s="18">
        <f>SUM(C8:J8)</f>
        <v>0</v>
      </c>
    </row>
    <row r="10" spans="2:12" s="5" customFormat="1" ht="35.25" customHeight="1" x14ac:dyDescent="0.4">
      <c r="B10" s="5" t="s">
        <v>17</v>
      </c>
    </row>
    <row r="11" spans="2:12" s="5" customFormat="1" ht="35.25" customHeight="1" x14ac:dyDescent="0.4">
      <c r="B11" s="19" t="s">
        <v>18</v>
      </c>
      <c r="C11" s="19" t="s">
        <v>19</v>
      </c>
      <c r="D11" s="19" t="s">
        <v>20</v>
      </c>
      <c r="E11" s="19" t="s">
        <v>21</v>
      </c>
      <c r="F11" s="19" t="s">
        <v>22</v>
      </c>
      <c r="G11" s="19" t="s">
        <v>23</v>
      </c>
      <c r="H11" s="19" t="s">
        <v>24</v>
      </c>
      <c r="I11" s="19" t="s">
        <v>25</v>
      </c>
      <c r="J11" s="20" t="s">
        <v>26</v>
      </c>
    </row>
    <row r="12" spans="2:12" s="5" customFormat="1" ht="35.25" customHeight="1" thickBot="1" x14ac:dyDescent="0.45">
      <c r="B12" s="19" t="s">
        <v>27</v>
      </c>
      <c r="C12" s="21">
        <v>88660</v>
      </c>
      <c r="D12" s="21">
        <v>94580</v>
      </c>
      <c r="E12" s="21">
        <v>102160</v>
      </c>
      <c r="F12" s="21">
        <v>111470</v>
      </c>
      <c r="G12" s="21">
        <v>114030</v>
      </c>
      <c r="H12" s="21">
        <v>116600</v>
      </c>
      <c r="I12" s="21">
        <v>119170</v>
      </c>
      <c r="J12" s="22"/>
      <c r="L12" s="23"/>
    </row>
    <row r="13" spans="2:12" ht="35.25" customHeight="1" thickBot="1" x14ac:dyDescent="0.45">
      <c r="C13" s="24"/>
      <c r="D13" s="25"/>
      <c r="E13" s="25"/>
      <c r="F13" s="25"/>
      <c r="G13" s="26"/>
      <c r="H13" s="27" t="s">
        <v>28</v>
      </c>
      <c r="I13" s="28"/>
      <c r="J13" s="29"/>
      <c r="L13" s="30"/>
    </row>
    <row r="14" spans="2:12" ht="35.25" customHeight="1" x14ac:dyDescent="0.4">
      <c r="C14" s="30"/>
      <c r="D14" s="30"/>
      <c r="E14" s="30"/>
      <c r="F14" s="30"/>
      <c r="G14" s="30"/>
      <c r="H14" s="30"/>
      <c r="I14" s="30"/>
      <c r="J14" s="30"/>
      <c r="L14" s="30"/>
    </row>
    <row r="15" spans="2:12" ht="35.25" customHeight="1" x14ac:dyDescent="0.4">
      <c r="B15" s="31" t="s">
        <v>29</v>
      </c>
      <c r="C15" s="32" t="s">
        <v>30</v>
      </c>
      <c r="D15" s="5"/>
      <c r="E15" s="23"/>
      <c r="F15" s="23"/>
      <c r="G15" s="23"/>
      <c r="H15" s="23"/>
      <c r="I15" s="23"/>
      <c r="J15" s="33" t="s">
        <v>31</v>
      </c>
    </row>
    <row r="16" spans="2:12" ht="35.25" customHeight="1" x14ac:dyDescent="0.4">
      <c r="C16" s="21">
        <v>24510</v>
      </c>
      <c r="D16" s="5"/>
      <c r="E16" s="23"/>
      <c r="F16" s="23"/>
      <c r="G16" s="23"/>
      <c r="H16" s="23"/>
      <c r="I16" s="23"/>
      <c r="J16" s="21">
        <v>24510</v>
      </c>
    </row>
    <row r="17" spans="2:10" ht="35.25" customHeight="1" x14ac:dyDescent="0.4">
      <c r="E17" s="30"/>
      <c r="F17" s="30"/>
      <c r="G17" s="30"/>
      <c r="H17" s="30"/>
      <c r="I17" s="30"/>
      <c r="J17" s="30"/>
    </row>
    <row r="18" spans="2:10" s="5" customFormat="1" ht="35.25" customHeight="1" x14ac:dyDescent="0.4">
      <c r="B18" s="31" t="s">
        <v>32</v>
      </c>
      <c r="C18" s="32" t="s">
        <v>33</v>
      </c>
      <c r="E18" s="23"/>
      <c r="F18" s="23"/>
      <c r="G18" s="23"/>
      <c r="H18" s="23"/>
      <c r="I18" s="23"/>
      <c r="J18" s="33" t="s">
        <v>34</v>
      </c>
    </row>
    <row r="19" spans="2:10" s="5" customFormat="1" ht="35.25" customHeight="1" x14ac:dyDescent="0.4">
      <c r="B19" s="31"/>
      <c r="C19" s="34">
        <v>840000</v>
      </c>
      <c r="E19" s="23"/>
      <c r="F19" s="23"/>
      <c r="G19" s="23"/>
      <c r="H19" s="23"/>
      <c r="I19" s="23"/>
      <c r="J19" s="21">
        <v>840000</v>
      </c>
    </row>
    <row r="20" spans="2:10" ht="35.25" customHeight="1" x14ac:dyDescent="0.4"/>
    <row r="21" spans="2:10" ht="35.25" customHeight="1" x14ac:dyDescent="0.4">
      <c r="C21" s="30"/>
      <c r="D21" s="30"/>
      <c r="E21" s="30"/>
      <c r="F21" s="30"/>
      <c r="G21" s="30"/>
      <c r="H21" s="30"/>
      <c r="I21" s="30"/>
      <c r="J21" s="30"/>
    </row>
    <row r="22" spans="2:10" s="5" customFormat="1" ht="35.25" customHeight="1" x14ac:dyDescent="0.4">
      <c r="B22" s="5" t="s">
        <v>35</v>
      </c>
      <c r="C22" s="23"/>
      <c r="D22" s="35" t="s">
        <v>36</v>
      </c>
      <c r="E22" s="36"/>
      <c r="F22" s="36"/>
      <c r="G22" s="36"/>
      <c r="H22" s="37"/>
      <c r="I22" s="38">
        <f>J9*12</f>
        <v>0</v>
      </c>
    </row>
    <row r="23" spans="2:10" s="5" customFormat="1" ht="35.25" customHeight="1" x14ac:dyDescent="0.4">
      <c r="D23" s="39" t="s">
        <v>37</v>
      </c>
      <c r="E23" s="40"/>
      <c r="F23" s="40"/>
      <c r="G23" s="40"/>
      <c r="H23" s="41"/>
      <c r="I23" s="38">
        <f>J13*12</f>
        <v>0</v>
      </c>
    </row>
    <row r="24" spans="2:10" s="5" customFormat="1" ht="35.25" customHeight="1" x14ac:dyDescent="0.4">
      <c r="D24" s="39" t="s">
        <v>38</v>
      </c>
      <c r="E24" s="40"/>
      <c r="F24" s="40"/>
      <c r="G24" s="40"/>
      <c r="H24" s="41"/>
      <c r="I24" s="38">
        <f>J16*12</f>
        <v>294120</v>
      </c>
    </row>
    <row r="25" spans="2:10" s="5" customFormat="1" ht="35.25" customHeight="1" thickBot="1" x14ac:dyDescent="0.45">
      <c r="D25" s="39" t="s">
        <v>39</v>
      </c>
      <c r="E25" s="40"/>
      <c r="F25" s="40"/>
      <c r="G25" s="40"/>
      <c r="H25" s="41"/>
      <c r="I25" s="42">
        <f>J19</f>
        <v>840000</v>
      </c>
    </row>
    <row r="26" spans="2:10" s="5" customFormat="1" ht="35.25" customHeight="1" thickBot="1" x14ac:dyDescent="0.45">
      <c r="D26" s="43" t="s">
        <v>40</v>
      </c>
      <c r="E26" s="44"/>
      <c r="F26" s="44"/>
      <c r="G26" s="44"/>
      <c r="H26" s="45"/>
      <c r="I26" s="46">
        <f>I22+I23+I24+I25</f>
        <v>1134120</v>
      </c>
    </row>
    <row r="27" spans="2:10" ht="35.25" customHeight="1" x14ac:dyDescent="0.4"/>
    <row r="28" spans="2:10" ht="38.25" customHeight="1" x14ac:dyDescent="0.4">
      <c r="B28" s="47" t="s">
        <v>41</v>
      </c>
      <c r="C28" s="47"/>
      <c r="D28" s="47"/>
      <c r="E28" s="47"/>
      <c r="F28" s="47"/>
      <c r="G28" s="47"/>
      <c r="H28" s="47"/>
      <c r="I28" s="47"/>
      <c r="J28" s="47"/>
    </row>
    <row r="29" spans="2:10" ht="38.25" customHeight="1" x14ac:dyDescent="0.4">
      <c r="B29" s="48" t="s">
        <v>42</v>
      </c>
      <c r="C29" s="49"/>
      <c r="D29" s="49"/>
      <c r="E29" s="49"/>
      <c r="F29" s="49"/>
      <c r="G29" s="49"/>
      <c r="H29" s="49"/>
      <c r="I29" s="49"/>
      <c r="J29" s="49"/>
    </row>
    <row r="30" spans="2:10" ht="38.25" customHeight="1" x14ac:dyDescent="0.4">
      <c r="B30" s="50" t="s">
        <v>43</v>
      </c>
      <c r="C30" s="50"/>
      <c r="D30" s="50"/>
      <c r="E30" s="50"/>
      <c r="F30" s="50"/>
      <c r="G30" s="50"/>
      <c r="H30" s="50"/>
      <c r="I30" s="50"/>
      <c r="J30" s="50"/>
    </row>
    <row r="31" spans="2:10" ht="19.5" x14ac:dyDescent="0.4">
      <c r="B31" s="51"/>
      <c r="C31" s="52"/>
      <c r="D31" s="51"/>
      <c r="E31" s="51"/>
      <c r="F31" s="51"/>
      <c r="G31" s="51"/>
      <c r="H31" s="51"/>
      <c r="I31" s="51"/>
      <c r="J31" s="51"/>
    </row>
    <row r="32" spans="2:10" s="54" customFormat="1" ht="14.25" x14ac:dyDescent="0.4">
      <c r="B32" s="53"/>
      <c r="C32" s="53"/>
      <c r="D32" s="53"/>
      <c r="E32" s="53"/>
      <c r="F32" s="53"/>
      <c r="G32" s="53"/>
      <c r="H32" s="53"/>
      <c r="I32" s="53"/>
      <c r="J32" s="53"/>
    </row>
    <row r="33" spans="2:10" x14ac:dyDescent="0.4">
      <c r="B33" s="51"/>
      <c r="C33" s="51"/>
      <c r="D33" s="51"/>
      <c r="E33" s="51"/>
      <c r="F33" s="51"/>
      <c r="G33" s="51"/>
      <c r="H33" s="51"/>
      <c r="I33" s="51"/>
      <c r="J33" s="55">
        <v>2026.9</v>
      </c>
    </row>
  </sheetData>
  <sheetProtection algorithmName="SHA-512" hashValue="asj6bgQVqmCXow8aI3GqX0xOu2qqt5ljQhxBlIicpM0giaAmqukQR80Aw2pyQtQDh+GLN11HwjtsOYiSWPGAfA==" saltValue="ks8JbBouImpYDoHzI87+iw==" spinCount="100000" sheet="1" selectLockedCells="1"/>
  <mergeCells count="18">
    <mergeCell ref="D25:H25"/>
    <mergeCell ref="D26:H26"/>
    <mergeCell ref="B28:J28"/>
    <mergeCell ref="B29:J29"/>
    <mergeCell ref="B30:J30"/>
    <mergeCell ref="J11:J12"/>
    <mergeCell ref="C13:F13"/>
    <mergeCell ref="H13:I13"/>
    <mergeCell ref="D22:H22"/>
    <mergeCell ref="D23:H23"/>
    <mergeCell ref="D24:H24"/>
    <mergeCell ref="B1:J1"/>
    <mergeCell ref="B2:D2"/>
    <mergeCell ref="E2:J2"/>
    <mergeCell ref="B3:D3"/>
    <mergeCell ref="E3:J3"/>
    <mergeCell ref="C9:F9"/>
    <mergeCell ref="H9:I9"/>
  </mergeCells>
  <phoneticPr fontId="2"/>
  <pageMargins left="1.1023622047244095" right="0.55118110236220474" top="0.94488188976377963" bottom="0.74803149606299213" header="0.51181102362204722" footer="0.31496062992125984"/>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きち子基金収入算定表</vt:lpstr>
      <vt:lpstr>きち子基金収入算定表!Print_Area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事務局 全国協議会</dc:creator>
  <cp:lastModifiedBy>事務局 全国協議会</cp:lastModifiedBy>
  <dcterms:created xsi:type="dcterms:W3CDTF">2026-08-26T05:15:41Z</dcterms:created>
  <dcterms:modified xsi:type="dcterms:W3CDTF">2026-08-26T05:21:22Z</dcterms:modified>
</cp:coreProperties>
</file>